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2020 ЖЭК 6\Д.Пролетариата\"/>
    </mc:Choice>
  </mc:AlternateContent>
  <bookViews>
    <workbookView xWindow="0" yWindow="0" windowWidth="19320" windowHeight="126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74" i="1" l="1"/>
  <c r="C73" i="1"/>
  <c r="C68" i="1"/>
  <c r="C70" i="1" s="1"/>
  <c r="C54" i="1"/>
  <c r="C41" i="1"/>
  <c r="C34" i="1"/>
  <c r="C26" i="1"/>
  <c r="C14" i="1"/>
</calcChain>
</file>

<file path=xl/sharedStrings.xml><?xml version="1.0" encoding="utf-8"?>
<sst xmlns="http://schemas.openxmlformats.org/spreadsheetml/2006/main" count="104" uniqueCount="102">
  <si>
    <t>и текущему ремонту общего имущества в многоквартирном доме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</si>
  <si>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</si>
  <si>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</si>
  <si>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</si>
  <si>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</si>
  <si>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</si>
  <si>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</si>
  <si>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</si>
  <si>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окон, подоконн.,отоп.приборов,чердачных лестниц,шкафов для эл.сч.,почтовых ящиков, потолков</t>
  </si>
  <si>
    <t xml:space="preserve"> 1.4</t>
  </si>
  <si>
    <t>Мытье окон (в п.1.3.)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</si>
  <si>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</si>
  <si>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</si>
  <si>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</si>
  <si>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</si>
  <si>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</si>
  <si>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</si>
  <si>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</si>
  <si>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</si>
  <si>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</si>
  <si>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</si>
  <si>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</si>
  <si>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</si>
  <si>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</si>
  <si>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</si>
  <si>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</si>
  <si>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</si>
  <si>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(механ.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</si>
  <si>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</si>
  <si>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</si>
  <si>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</si>
  <si>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</si>
  <si>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</si>
  <si>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</si>
  <si>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</si>
  <si>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</si>
  <si>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</si>
  <si>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</si>
  <si>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</si>
  <si>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</si>
  <si>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</si>
  <si>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</si>
  <si>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</si>
  <si>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</si>
  <si>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>4.1.</t>
  </si>
  <si>
    <t>Проведение тех.осмотров   и устранение неисправностей в системе ЦО</t>
  </si>
  <si>
    <t xml:space="preserve"> 4.2</t>
  </si>
  <si>
    <t>Проведение тех. осмотров и устран. неисправн.конструктивных элементов, прочистка засоренных вентканалов в пределах доступности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</si>
  <si>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</si>
  <si>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</si>
  <si>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</si>
  <si>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</si>
  <si>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</si>
  <si>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</si>
  <si>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</si>
  <si>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</si>
  <si>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</si>
  <si>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</si>
  <si>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</si>
  <si>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</si>
  <si>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</si>
  <si>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</si>
  <si>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</si>
  <si>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</si>
  <si>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</si>
  <si>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</si>
  <si>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</si>
  <si>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</si>
  <si>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>Снятие показаний прибора, занесение в компьютер, подготовка и передача данных в энергоснабжающую организацию (вода)</t>
  </si>
  <si>
    <t>Снятие показаний прибора, занесение в компьютер, подготовка и передача данных в энергоснабжающую организацию (элэнегрия)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</si>
  <si>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</si>
  <si>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</si>
  <si>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</si>
  <si>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</si>
  <si>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замена энергосберегающего патрона на лестничной клетке</t>
  </si>
  <si>
    <t>установка уличного светодиодного светильника Cobra 100W 85-245  на фасаде дома с телевышки СМЕТА</t>
  </si>
  <si>
    <t>восстановление освещения 1п 3эт - установка патрона</t>
  </si>
  <si>
    <t xml:space="preserve"> 9.3</t>
  </si>
  <si>
    <t>Текущий ремонт конструктивных элементов (непредвиденные работы)</t>
  </si>
  <si>
    <t>пакетирование, погрузка  и развоз дресвы для дворников</t>
  </si>
  <si>
    <t>открытие продухов</t>
  </si>
  <si>
    <t>ремонт ввода ПХВ:</t>
  </si>
  <si>
    <t>а</t>
  </si>
  <si>
    <t>установка узла присединительного д/водосчетчика 1/2 ш-3/4г с обратным клапаном</t>
  </si>
  <si>
    <t>б</t>
  </si>
  <si>
    <t>установка крана шарового Gia Ду 15 мм</t>
  </si>
  <si>
    <t>в</t>
  </si>
  <si>
    <t>установка паронитовой сантехнической прокладки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</si>
  <si>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</si>
  <si>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</si>
  <si>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</si>
  <si>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на содержание </t>
  </si>
  <si>
    <t>по управлению и обслуживанию</t>
  </si>
  <si>
    <t>МКД по ул.Диктатуры Пролетариата 26</t>
  </si>
  <si>
    <t xml:space="preserve">Отчет за 2020 г </t>
  </si>
  <si>
    <t>Результат на 01.01.2020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</si>
  <si>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</si>
  <si>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</si>
  <si>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</si>
  <si>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2020 год "+" - экономия "-" - перерасход</t>
  </si>
  <si>
    <t xml:space="preserve"> 8.2</t>
  </si>
  <si>
    <t xml:space="preserve"> 8.3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</si>
</sst>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d/m;@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indexed="8"/>
      <name val="Arial"/>
      <family val="2"/>
      <charset val="204"/>
    </font>
    <font>
      <sz val="11"/>
      <name val="Arial Cyr"/>
      <charset val="204"/>
    </font>
    <font>
      <b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/>
    <xf numFmtId="0" fontId="5" fillId="0" borderId="0" xfId="0" applyNumberFormat="1" applyFont="1" applyFill="1" applyBorder="1" applyAlignment="1">
      <alignment horizontal="center"/>
    </xf>
    <xf numFmtId="0" fontId="6" fillId="0" borderId="0" xfId="0" applyFont="1" applyFill="1"/>
    <xf numFmtId="0" fontId="6" fillId="0" borderId="0" xfId="0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/>
    <xf numFmtId="0" fontId="6" fillId="0" borderId="1" xfId="0" applyNumberFormat="1" applyFont="1" applyFill="1" applyBorder="1"/>
    <xf numFmtId="0" fontId="6" fillId="0" borderId="1" xfId="0" applyFont="1" applyFill="1" applyBorder="1" applyAlignment="1">
      <alignment wrapText="1"/>
    </xf>
    <xf numFmtId="16" fontId="6" fillId="0" borderId="1" xfId="0" applyNumberFormat="1" applyFont="1" applyFill="1" applyBorder="1"/>
    <xf numFmtId="0" fontId="6" fillId="0" borderId="2" xfId="0" applyFont="1" applyFill="1" applyBorder="1" applyAlignment="1">
      <alignment horizontal="left" wrapText="1"/>
    </xf>
    <xf numFmtId="0" fontId="6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5" fillId="0" borderId="3" xfId="0" applyFont="1" applyFill="1" applyBorder="1"/>
    <xf numFmtId="0" fontId="5" fillId="0" borderId="3" xfId="0" applyFont="1" applyFill="1" applyBorder="1" applyAlignment="1">
      <alignment wrapText="1"/>
    </xf>
    <xf numFmtId="2" fontId="6" fillId="0" borderId="1" xfId="0" applyNumberFormat="1" applyFont="1" applyFill="1" applyBorder="1" applyAlignment="1">
      <alignment wrapText="1"/>
    </xf>
    <xf numFmtId="2" fontId="5" fillId="0" borderId="1" xfId="0" applyNumberFormat="1" applyFont="1" applyFill="1" applyBorder="1" applyAlignment="1">
      <alignment wrapText="1"/>
    </xf>
    <xf numFmtId="2" fontId="8" fillId="0" borderId="1" xfId="0" applyNumberFormat="1" applyFont="1" applyFill="1" applyBorder="1" applyAlignment="1"/>
    <xf numFmtId="2" fontId="6" fillId="0" borderId="1" xfId="0" applyNumberFormat="1" applyFont="1" applyFill="1" applyBorder="1" applyAlignment="1"/>
    <xf numFmtId="0" fontId="9" fillId="0" borderId="1" xfId="1" applyFont="1" applyBorder="1" applyAlignment="1">
      <alignment horizontal="center"/>
    </xf>
    <xf numFmtId="0" fontId="3" fillId="0" borderId="1" xfId="1" applyFont="1" applyBorder="1"/>
    <xf numFmtId="2" fontId="10" fillId="0" borderId="1" xfId="2" applyNumberFormat="1" applyFont="1" applyFill="1" applyBorder="1" applyAlignment="1"/>
    <xf numFmtId="2" fontId="9" fillId="0" borderId="0" xfId="1" applyNumberFormat="1" applyFont="1"/>
    <xf numFmtId="0" fontId="9" fillId="0" borderId="0" xfId="1" applyFont="1"/>
    <xf numFmtId="0" fontId="4" fillId="0" borderId="0" xfId="0" applyFont="1" applyFill="1" applyAlignment="1">
      <alignment vertical="center"/>
    </xf>
    <xf numFmtId="0" fontId="4" fillId="0" borderId="1" xfId="1" applyFont="1" applyBorder="1" applyAlignment="1">
      <alignment horizontal="center"/>
    </xf>
    <xf numFmtId="2" fontId="3" fillId="0" borderId="1" xfId="2" applyNumberFormat="1" applyFont="1" applyFill="1" applyBorder="1" applyAlignment="1"/>
    <xf numFmtId="2" fontId="4" fillId="0" borderId="0" xfId="1" applyNumberFormat="1" applyFont="1"/>
    <xf numFmtId="2" fontId="10" fillId="0" borderId="1" xfId="2" applyNumberFormat="1" applyFont="1" applyBorder="1" applyAlignment="1"/>
    <xf numFmtId="0" fontId="4" fillId="0" borderId="0" xfId="0" applyFont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abSelected="1" topLeftCell="A45" workbookViewId="0">
      <selection activeCell="F60" sqref="F60"/>
    </sheetView>
  </sheetViews>
  <sheetFormatPr defaultRowHeight="15" x14ac:dyDescent="0.2"/>
  <cols>
    <col min="1" max="1" width="8" style="4" customWidth="1"/>
    <col min="2" max="2" width="69.140625" style="4" customWidth="1"/>
    <col min="3" max="3" width="13.7109375" style="4" customWidth="1"/>
    <col min="4" max="201" width="9.140625" style="4"/>
    <col min="202" max="202" width="8" style="4" customWidth="1"/>
    <col min="203" max="203" width="46.140625" style="4" customWidth="1"/>
    <col min="204" max="204" width="9.7109375" style="4" customWidth="1"/>
    <col min="205" max="205" width="6" style="4" customWidth="1"/>
    <col min="206" max="206" width="8.5703125" style="4" customWidth="1"/>
    <col min="207" max="207" width="5.5703125" style="4" customWidth="1"/>
    <col min="208" max="208" width="7" style="4" customWidth="1"/>
    <col min="209" max="218" width="8" style="4" customWidth="1"/>
    <col min="219" max="16384" width="9.140625" style="4"/>
  </cols>
  <sheetData>
    <row r="1" spans="1:3" s="5" customFormat="1" ht="15.75" x14ac:dyDescent="0.25">
      <c r="A1" s="39" t="s">
        <v>94</v>
      </c>
      <c r="B1" s="39"/>
    </row>
    <row r="2" spans="1:3" s="5" customFormat="1" ht="15.75" x14ac:dyDescent="0.25">
      <c r="A2" s="39" t="s">
        <v>92</v>
      </c>
      <c r="B2" s="39"/>
    </row>
    <row r="3" spans="1:3" s="5" customFormat="1" ht="15.75" x14ac:dyDescent="0.25">
      <c r="A3" s="39" t="s">
        <v>93</v>
      </c>
      <c r="B3" s="39"/>
    </row>
    <row r="4" spans="1:3" ht="15.75" x14ac:dyDescent="0.25">
      <c r="A4" s="40" t="s">
        <v>0</v>
      </c>
      <c r="B4" s="40"/>
    </row>
    <row r="5" spans="1:3" ht="15.75" x14ac:dyDescent="0.25">
      <c r="A5" s="3"/>
      <c r="B5" s="3"/>
    </row>
    <row r="6" spans="1:3" x14ac:dyDescent="0.2">
      <c r="A6" s="6"/>
      <c r="B6" s="7" t="s">
        <v>95</v>
      </c>
      <c r="C6" s="4">
        <v>-49416.834999999992</v>
      </c>
    </row>
    <row r="7" spans="1:3" ht="15.75" x14ac:dyDescent="0.25">
      <c r="A7" s="8"/>
      <c r="B7" s="9" t="s">
        <v>1</v>
      </c>
      <c r="C7" s="10"/>
    </row>
    <row r="8" spans="1:3" x14ac:dyDescent="0.2">
      <c r="A8" s="11" t="s">
        <v>2</v>
      </c>
      <c r="B8" s="12" t="s">
        <v>3</v>
      </c>
      <c r="C8" s="12"/>
    </row>
    <row r="9" spans="1:3" ht="24" customHeight="1" x14ac:dyDescent="0.2">
      <c r="A9" s="11"/>
      <c r="B9" s="12" t="s">
        <v>4</v>
      </c>
      <c r="C9" s="19">
        <v>7445.3760000000011</v>
      </c>
    </row>
    <row r="10" spans="1:3" ht="16.5" customHeight="1" x14ac:dyDescent="0.2">
      <c r="A10" s="13" t="s">
        <v>5</v>
      </c>
      <c r="B10" s="12" t="s">
        <v>6</v>
      </c>
      <c r="C10" s="19">
        <v>0</v>
      </c>
    </row>
    <row r="11" spans="1:3" ht="20.25" customHeight="1" x14ac:dyDescent="0.2">
      <c r="A11" s="11"/>
      <c r="B11" s="12" t="s">
        <v>4</v>
      </c>
      <c r="C11" s="19">
        <v>8780.6880000000001</v>
      </c>
    </row>
    <row r="12" spans="1:3" ht="45" x14ac:dyDescent="0.2">
      <c r="A12" s="11" t="s">
        <v>7</v>
      </c>
      <c r="B12" s="12" t="s">
        <v>8</v>
      </c>
      <c r="C12" s="19">
        <v>1190.8710000000001</v>
      </c>
    </row>
    <row r="13" spans="1:3" ht="15.75" customHeight="1" x14ac:dyDescent="0.2">
      <c r="A13" s="11" t="s">
        <v>9</v>
      </c>
      <c r="B13" s="12" t="s">
        <v>10</v>
      </c>
      <c r="C13" s="19">
        <v>77.273999999999987</v>
      </c>
    </row>
    <row r="14" spans="1:3" ht="15.75" x14ac:dyDescent="0.25">
      <c r="A14" s="11"/>
      <c r="B14" s="9" t="s">
        <v>11</v>
      </c>
      <c r="C14" s="20">
        <f>SUM(C9:C13)</f>
        <v>17494.209000000003</v>
      </c>
    </row>
    <row r="15" spans="1:3" ht="31.5" x14ac:dyDescent="0.25">
      <c r="A15" s="11" t="s">
        <v>12</v>
      </c>
      <c r="B15" s="9" t="s">
        <v>13</v>
      </c>
      <c r="C15" s="12"/>
    </row>
    <row r="16" spans="1:3" ht="13.5" customHeight="1" x14ac:dyDescent="0.2">
      <c r="A16" s="11" t="s">
        <v>14</v>
      </c>
      <c r="B16" s="12" t="s">
        <v>15</v>
      </c>
      <c r="C16" s="19">
        <v>2465.4839999999999</v>
      </c>
    </row>
    <row r="17" spans="1:3" ht="13.5" customHeight="1" x14ac:dyDescent="0.2">
      <c r="A17" s="11" t="s">
        <v>16</v>
      </c>
      <c r="B17" s="12" t="s">
        <v>17</v>
      </c>
      <c r="C17" s="19">
        <v>1708.0469999999996</v>
      </c>
    </row>
    <row r="18" spans="1:3" ht="12.75" customHeight="1" x14ac:dyDescent="0.2">
      <c r="A18" s="11" t="s">
        <v>18</v>
      </c>
      <c r="B18" s="12" t="s">
        <v>19</v>
      </c>
      <c r="C18" s="19">
        <v>816.64200000000005</v>
      </c>
    </row>
    <row r="19" spans="1:3" x14ac:dyDescent="0.2">
      <c r="A19" s="11" t="s">
        <v>20</v>
      </c>
      <c r="B19" s="12" t="s">
        <v>21</v>
      </c>
      <c r="C19" s="19">
        <v>1220.8000000000002</v>
      </c>
    </row>
    <row r="20" spans="1:3" x14ac:dyDescent="0.2">
      <c r="A20" s="11" t="s">
        <v>22</v>
      </c>
      <c r="B20" s="12" t="s">
        <v>23</v>
      </c>
      <c r="C20" s="19">
        <v>12487.5</v>
      </c>
    </row>
    <row r="21" spans="1:3" x14ac:dyDescent="0.2">
      <c r="A21" s="11" t="s">
        <v>24</v>
      </c>
      <c r="B21" s="12" t="s">
        <v>25</v>
      </c>
      <c r="C21" s="19">
        <v>4554</v>
      </c>
    </row>
    <row r="22" spans="1:3" x14ac:dyDescent="0.2">
      <c r="A22" s="11" t="s">
        <v>26</v>
      </c>
      <c r="B22" s="12" t="s">
        <v>27</v>
      </c>
      <c r="C22" s="19">
        <v>1400</v>
      </c>
    </row>
    <row r="23" spans="1:3" ht="30" x14ac:dyDescent="0.2">
      <c r="A23" s="11" t="s">
        <v>28</v>
      </c>
      <c r="B23" s="12" t="s">
        <v>29</v>
      </c>
      <c r="C23" s="19">
        <v>559.10400000000004</v>
      </c>
    </row>
    <row r="24" spans="1:3" ht="45" x14ac:dyDescent="0.2">
      <c r="A24" s="11" t="s">
        <v>30</v>
      </c>
      <c r="B24" s="12" t="s">
        <v>31</v>
      </c>
      <c r="C24" s="19">
        <v>5448.2560000000003</v>
      </c>
    </row>
    <row r="25" spans="1:3" x14ac:dyDescent="0.2">
      <c r="A25" s="11" t="s">
        <v>32</v>
      </c>
      <c r="B25" s="12" t="s">
        <v>33</v>
      </c>
      <c r="C25" s="19">
        <v>1759.8059999999998</v>
      </c>
    </row>
    <row r="26" spans="1:3" ht="15.75" x14ac:dyDescent="0.25">
      <c r="A26" s="11"/>
      <c r="B26" s="9" t="s">
        <v>34</v>
      </c>
      <c r="C26" s="20">
        <f>SUM(C16:C25)</f>
        <v>32419.638999999999</v>
      </c>
    </row>
    <row r="27" spans="1:3" ht="31.5" x14ac:dyDescent="0.25">
      <c r="A27" s="11"/>
      <c r="B27" s="9" t="s">
        <v>35</v>
      </c>
      <c r="C27" s="12"/>
    </row>
    <row r="28" spans="1:3" ht="15" customHeight="1" x14ac:dyDescent="0.2">
      <c r="A28" s="34">
        <v>43103</v>
      </c>
      <c r="B28" s="12" t="s">
        <v>36</v>
      </c>
      <c r="C28" s="19">
        <v>8659.8000000000011</v>
      </c>
    </row>
    <row r="29" spans="1:3" ht="17.25" customHeight="1" x14ac:dyDescent="0.2">
      <c r="A29" s="34">
        <v>43134</v>
      </c>
      <c r="B29" s="12" t="s">
        <v>37</v>
      </c>
      <c r="C29" s="19">
        <v>6033.3</v>
      </c>
    </row>
    <row r="30" spans="1:3" ht="16.5" customHeight="1" x14ac:dyDescent="0.2">
      <c r="A30" s="34">
        <v>43162</v>
      </c>
      <c r="B30" s="12" t="s">
        <v>38</v>
      </c>
      <c r="C30" s="19">
        <v>3194.1</v>
      </c>
    </row>
    <row r="31" spans="1:3" ht="15" customHeight="1" x14ac:dyDescent="0.2">
      <c r="A31" s="34">
        <v>43193</v>
      </c>
      <c r="B31" s="12" t="s">
        <v>39</v>
      </c>
      <c r="C31" s="19">
        <v>222.29999999999998</v>
      </c>
    </row>
    <row r="32" spans="1:3" ht="17.25" customHeight="1" x14ac:dyDescent="0.2">
      <c r="A32" s="34">
        <v>43223</v>
      </c>
      <c r="B32" s="12" t="s">
        <v>40</v>
      </c>
      <c r="C32" s="19">
        <v>292.36</v>
      </c>
    </row>
    <row r="33" spans="1:3" x14ac:dyDescent="0.2">
      <c r="A33" s="34">
        <v>43315</v>
      </c>
      <c r="B33" s="12" t="s">
        <v>41</v>
      </c>
      <c r="C33" s="19">
        <v>689.37</v>
      </c>
    </row>
    <row r="34" spans="1:3" ht="15.75" x14ac:dyDescent="0.25">
      <c r="A34" s="35"/>
      <c r="B34" s="9" t="s">
        <v>42</v>
      </c>
      <c r="C34" s="20">
        <f>SUM(C28:C33)</f>
        <v>19091.23</v>
      </c>
    </row>
    <row r="35" spans="1:3" ht="15.75" x14ac:dyDescent="0.25">
      <c r="A35" s="35"/>
      <c r="B35" s="9" t="s">
        <v>43</v>
      </c>
      <c r="C35" s="12"/>
    </row>
    <row r="36" spans="1:3" ht="30" x14ac:dyDescent="0.2">
      <c r="A36" s="35" t="s">
        <v>44</v>
      </c>
      <c r="B36" s="14" t="s">
        <v>45</v>
      </c>
      <c r="C36" s="19">
        <v>4218.9519999999993</v>
      </c>
    </row>
    <row r="37" spans="1:3" ht="45" x14ac:dyDescent="0.2">
      <c r="A37" s="35" t="s">
        <v>46</v>
      </c>
      <c r="B37" s="12" t="s">
        <v>47</v>
      </c>
      <c r="C37" s="19">
        <v>1054.7379999999998</v>
      </c>
    </row>
    <row r="38" spans="1:3" ht="30" x14ac:dyDescent="0.2">
      <c r="A38" s="35" t="s">
        <v>48</v>
      </c>
      <c r="B38" s="12" t="s">
        <v>49</v>
      </c>
      <c r="C38" s="19">
        <v>5332.5839999999998</v>
      </c>
    </row>
    <row r="39" spans="1:3" ht="30" x14ac:dyDescent="0.2">
      <c r="A39" s="35" t="s">
        <v>50</v>
      </c>
      <c r="B39" s="12" t="s">
        <v>51</v>
      </c>
      <c r="C39" s="19">
        <v>2109.4759999999997</v>
      </c>
    </row>
    <row r="40" spans="1:3" x14ac:dyDescent="0.2">
      <c r="A40" s="35" t="s">
        <v>52</v>
      </c>
      <c r="B40" s="12" t="s">
        <v>53</v>
      </c>
      <c r="C40" s="19">
        <v>1045.3799999999999</v>
      </c>
    </row>
    <row r="41" spans="1:3" ht="15.75" x14ac:dyDescent="0.25">
      <c r="A41" s="11"/>
      <c r="B41" s="9" t="s">
        <v>54</v>
      </c>
      <c r="C41" s="20">
        <f>SUM(C36:C40)</f>
        <v>13761.129999999996</v>
      </c>
    </row>
    <row r="42" spans="1:3" ht="15.75" x14ac:dyDescent="0.25">
      <c r="A42" s="11"/>
      <c r="B42" s="9" t="s">
        <v>55</v>
      </c>
      <c r="C42" s="12"/>
    </row>
    <row r="43" spans="1:3" ht="30" x14ac:dyDescent="0.2">
      <c r="A43" s="35" t="s">
        <v>56</v>
      </c>
      <c r="B43" s="12" t="s">
        <v>57</v>
      </c>
      <c r="C43" s="19">
        <v>5910.8160000000016</v>
      </c>
    </row>
    <row r="44" spans="1:3" x14ac:dyDescent="0.2">
      <c r="A44" s="35" t="s">
        <v>58</v>
      </c>
      <c r="B44" s="12" t="s">
        <v>59</v>
      </c>
      <c r="C44" s="19">
        <v>1670.4479999999996</v>
      </c>
    </row>
    <row r="45" spans="1:3" ht="15.75" x14ac:dyDescent="0.25">
      <c r="A45" s="35"/>
      <c r="B45" s="9" t="s">
        <v>60</v>
      </c>
      <c r="C45" s="20">
        <v>7581.2639999999992</v>
      </c>
    </row>
    <row r="46" spans="1:3" x14ac:dyDescent="0.2">
      <c r="A46" s="35"/>
      <c r="B46" s="12"/>
      <c r="C46" s="19"/>
    </row>
    <row r="47" spans="1:3" ht="18" customHeight="1" x14ac:dyDescent="0.25">
      <c r="A47" s="36" t="s">
        <v>61</v>
      </c>
      <c r="B47" s="12" t="s">
        <v>62</v>
      </c>
      <c r="C47" s="20">
        <v>938.23200000000008</v>
      </c>
    </row>
    <row r="48" spans="1:3" ht="17.25" customHeight="1" x14ac:dyDescent="0.25">
      <c r="A48" s="36" t="s">
        <v>63</v>
      </c>
      <c r="B48" s="12" t="s">
        <v>64</v>
      </c>
      <c r="C48" s="20">
        <v>904.32000000000016</v>
      </c>
    </row>
    <row r="49" spans="1:3" x14ac:dyDescent="0.2">
      <c r="A49" s="11"/>
      <c r="B49" s="12"/>
      <c r="C49" s="12"/>
    </row>
    <row r="50" spans="1:3" ht="15.75" x14ac:dyDescent="0.25">
      <c r="A50" s="11"/>
      <c r="B50" s="9" t="s">
        <v>65</v>
      </c>
      <c r="C50" s="12"/>
    </row>
    <row r="51" spans="1:3" x14ac:dyDescent="0.2">
      <c r="A51" s="35" t="s">
        <v>66</v>
      </c>
      <c r="B51" s="12" t="s">
        <v>67</v>
      </c>
      <c r="C51" s="19">
        <v>9816.48</v>
      </c>
    </row>
    <row r="52" spans="1:3" ht="48.75" customHeight="1" x14ac:dyDescent="0.2">
      <c r="A52" s="35" t="s">
        <v>100</v>
      </c>
      <c r="B52" s="12" t="s">
        <v>68</v>
      </c>
      <c r="C52" s="19">
        <v>9557.6400000000012</v>
      </c>
    </row>
    <row r="53" spans="1:3" ht="45" x14ac:dyDescent="0.2">
      <c r="A53" s="37" t="s">
        <v>101</v>
      </c>
      <c r="B53" s="12" t="s">
        <v>69</v>
      </c>
      <c r="C53" s="19">
        <v>3185.8799999999992</v>
      </c>
    </row>
    <row r="54" spans="1:3" ht="15.75" x14ac:dyDescent="0.25">
      <c r="A54" s="37"/>
      <c r="B54" s="9" t="s">
        <v>70</v>
      </c>
      <c r="C54" s="20">
        <f>SUM(C51:C53)</f>
        <v>22560</v>
      </c>
    </row>
    <row r="55" spans="1:3" ht="15.75" x14ac:dyDescent="0.25">
      <c r="A55" s="11"/>
      <c r="B55" s="9" t="s">
        <v>71</v>
      </c>
      <c r="C55" s="12"/>
    </row>
    <row r="56" spans="1:3" ht="30" x14ac:dyDescent="0.2">
      <c r="A56" s="11" t="s">
        <v>72</v>
      </c>
      <c r="B56" s="12" t="s">
        <v>73</v>
      </c>
      <c r="C56" s="12"/>
    </row>
    <row r="57" spans="1:3" x14ac:dyDescent="0.2">
      <c r="A57" s="11"/>
      <c r="B57" s="15" t="s">
        <v>74</v>
      </c>
      <c r="C57" s="21">
        <v>370.31</v>
      </c>
    </row>
    <row r="58" spans="1:3" ht="30" x14ac:dyDescent="0.2">
      <c r="A58" s="11"/>
      <c r="B58" s="12" t="s">
        <v>75</v>
      </c>
      <c r="C58" s="21">
        <v>6614.19</v>
      </c>
    </row>
    <row r="59" spans="1:3" x14ac:dyDescent="0.2">
      <c r="A59" s="16"/>
      <c r="B59" s="12" t="s">
        <v>76</v>
      </c>
      <c r="C59" s="22">
        <v>238.98</v>
      </c>
    </row>
    <row r="60" spans="1:3" x14ac:dyDescent="0.2">
      <c r="A60" s="16"/>
      <c r="B60" s="12" t="s">
        <v>74</v>
      </c>
      <c r="C60" s="21">
        <v>740.62</v>
      </c>
    </row>
    <row r="61" spans="1:3" ht="30" x14ac:dyDescent="0.2">
      <c r="A61" s="11" t="s">
        <v>77</v>
      </c>
      <c r="B61" s="12" t="s">
        <v>78</v>
      </c>
      <c r="C61" s="19">
        <v>0</v>
      </c>
    </row>
    <row r="62" spans="1:3" x14ac:dyDescent="0.2">
      <c r="A62" s="11"/>
      <c r="B62" s="15" t="s">
        <v>79</v>
      </c>
      <c r="C62" s="21">
        <v>233.39800000000002</v>
      </c>
    </row>
    <row r="63" spans="1:3" x14ac:dyDescent="0.2">
      <c r="A63" s="11"/>
      <c r="B63" s="15" t="s">
        <v>80</v>
      </c>
      <c r="C63" s="21">
        <v>332.56</v>
      </c>
    </row>
    <row r="64" spans="1:3" ht="15.75" x14ac:dyDescent="0.25">
      <c r="A64" s="16"/>
      <c r="B64" s="10" t="s">
        <v>81</v>
      </c>
      <c r="C64" s="21">
        <v>0</v>
      </c>
    </row>
    <row r="65" spans="1:6" ht="30" x14ac:dyDescent="0.2">
      <c r="A65" s="16" t="s">
        <v>82</v>
      </c>
      <c r="B65" s="12" t="s">
        <v>83</v>
      </c>
      <c r="C65" s="21">
        <v>643.75</v>
      </c>
    </row>
    <row r="66" spans="1:6" x14ac:dyDescent="0.2">
      <c r="A66" s="16" t="s">
        <v>84</v>
      </c>
      <c r="B66" s="15" t="s">
        <v>85</v>
      </c>
      <c r="C66" s="21">
        <v>918.01</v>
      </c>
    </row>
    <row r="67" spans="1:6" x14ac:dyDescent="0.2">
      <c r="A67" s="16" t="s">
        <v>86</v>
      </c>
      <c r="B67" s="15" t="s">
        <v>87</v>
      </c>
      <c r="C67" s="21">
        <v>1899.88</v>
      </c>
    </row>
    <row r="68" spans="1:6" ht="15.75" x14ac:dyDescent="0.25">
      <c r="A68" s="11"/>
      <c r="B68" s="9" t="s">
        <v>88</v>
      </c>
      <c r="C68" s="9">
        <f>SUM(C57:C67)</f>
        <v>11991.698</v>
      </c>
    </row>
    <row r="69" spans="1:6" ht="16.5" thickBot="1" x14ac:dyDescent="0.3">
      <c r="A69" s="36" t="s">
        <v>89</v>
      </c>
      <c r="B69" s="12" t="s">
        <v>90</v>
      </c>
      <c r="C69" s="9">
        <v>16704.480000000003</v>
      </c>
    </row>
    <row r="70" spans="1:6" ht="15" customHeight="1" thickBot="1" x14ac:dyDescent="0.3">
      <c r="A70" s="38">
        <v>11</v>
      </c>
      <c r="B70" s="17" t="s">
        <v>91</v>
      </c>
      <c r="C70" s="18">
        <f>C69+C68+C54+C48+C47+C45+C41+C34+C26+C14</f>
        <v>143446.20199999999</v>
      </c>
    </row>
    <row r="71" spans="1:6" s="28" customFormat="1" x14ac:dyDescent="0.25">
      <c r="A71" s="23"/>
      <c r="B71" s="24" t="s">
        <v>96</v>
      </c>
      <c r="C71" s="25">
        <v>119565.72</v>
      </c>
      <c r="D71" s="26"/>
      <c r="E71" s="27"/>
      <c r="F71" s="27"/>
    </row>
    <row r="72" spans="1:6" s="1" customFormat="1" x14ac:dyDescent="0.25">
      <c r="A72" s="29"/>
      <c r="B72" s="24" t="s">
        <v>97</v>
      </c>
      <c r="C72" s="30">
        <v>120305.4</v>
      </c>
      <c r="D72" s="31"/>
      <c r="E72" s="31"/>
      <c r="F72" s="31"/>
    </row>
    <row r="73" spans="1:6" s="1" customFormat="1" x14ac:dyDescent="0.25">
      <c r="A73" s="23"/>
      <c r="B73" s="24" t="s">
        <v>99</v>
      </c>
      <c r="C73" s="32">
        <f>C72-C70</f>
        <v>-23140.801999999996</v>
      </c>
      <c r="D73" s="27"/>
      <c r="E73" s="27"/>
      <c r="F73" s="27"/>
    </row>
    <row r="74" spans="1:6" s="1" customFormat="1" x14ac:dyDescent="0.25">
      <c r="A74" s="23"/>
      <c r="B74" s="24" t="s">
        <v>98</v>
      </c>
      <c r="C74" s="32">
        <f>C73+C6</f>
        <v>-72557.636999999988</v>
      </c>
      <c r="D74" s="27"/>
      <c r="E74" s="27"/>
      <c r="F74" s="27"/>
    </row>
    <row r="75" spans="1:6" s="2" customFormat="1" ht="14.25" x14ac:dyDescent="0.2">
      <c r="A75" s="33"/>
    </row>
    <row r="76" spans="1:6" s="2" customFormat="1" ht="14.25" x14ac:dyDescent="0.2">
      <c r="A76" s="33"/>
    </row>
    <row r="77" spans="1:6" s="2" customFormat="1" ht="14.25" x14ac:dyDescent="0.2">
      <c r="A77" s="33"/>
    </row>
    <row r="78" spans="1:6" s="2" customFormat="1" ht="14.25" x14ac:dyDescent="0.2">
      <c r="A78" s="33"/>
    </row>
    <row r="79" spans="1:6" s="2" customFormat="1" ht="14.25" x14ac:dyDescent="0.2">
      <c r="A79" s="33"/>
    </row>
    <row r="80" spans="1:6" s="2" customFormat="1" ht="14.25" x14ac:dyDescent="0.2">
      <c r="A80" s="33"/>
    </row>
    <row r="81" spans="1:1" s="2" customFormat="1" ht="14.25" x14ac:dyDescent="0.2">
      <c r="A81" s="33"/>
    </row>
    <row r="82" spans="1:1" s="2" customFormat="1" ht="14.25" x14ac:dyDescent="0.2">
      <c r="A82" s="33"/>
    </row>
    <row r="83" spans="1:1" s="2" customFormat="1" ht="14.25" x14ac:dyDescent="0.2">
      <c r="A83" s="33"/>
    </row>
    <row r="84" spans="1:1" s="2" customFormat="1" ht="14.25" x14ac:dyDescent="0.2">
      <c r="A84" s="33"/>
    </row>
    <row r="85" spans="1:1" s="2" customFormat="1" ht="14.25" x14ac:dyDescent="0.2">
      <c r="A85" s="33"/>
    </row>
    <row r="86" spans="1:1" s="2" customFormat="1" ht="14.25" x14ac:dyDescent="0.2">
      <c r="A86" s="33"/>
    </row>
    <row r="87" spans="1:1" s="2" customFormat="1" ht="14.25" x14ac:dyDescent="0.2">
      <c r="A87" s="33"/>
    </row>
    <row r="88" spans="1:1" s="2" customFormat="1" ht="14.25" x14ac:dyDescent="0.2">
      <c r="A88" s="33"/>
    </row>
  </sheetData>
  <mergeCells count="4">
    <mergeCell ref="A1:B1"/>
    <mergeCell ref="A2:B2"/>
    <mergeCell ref="A3:B3"/>
    <mergeCell ref="A4:B4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2021-01-19T02:21:50Z</dcterms:created>
  <dcterms:modified xsi:type="dcterms:W3CDTF">2021-03-09T04:01:52Z</dcterms:modified>
</cp:coreProperties>
</file>