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 l="1"/>
  <c r="C77" i="1"/>
  <c r="C72" i="1"/>
  <c r="C53" i="1"/>
  <c r="C45" i="1"/>
  <c r="C41" i="1"/>
  <c r="C34" i="1"/>
  <c r="C26" i="1"/>
  <c r="C14" i="1"/>
  <c r="C74" i="1"/>
</calcChain>
</file>

<file path=xl/sharedStrings.xml><?xml version="1.0" encoding="utf-8"?>
<sst xmlns="http://schemas.openxmlformats.org/spreadsheetml/2006/main" count="110" uniqueCount="109">
  <si>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</si>
  <si>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</si>
  <si>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</si>
  <si>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</si>
  <si>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</si>
  <si>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</si>
  <si>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</si>
  <si>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</si>
  <si>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</si>
  <si>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</si>
  <si>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</si>
  <si>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</si>
  <si>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</si>
  <si>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</si>
  <si>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</si>
  <si>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</si>
  <si>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</si>
  <si>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</si>
  <si>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</si>
  <si>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</si>
  <si>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</si>
  <si>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</si>
  <si>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</si>
  <si>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</si>
  <si>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</si>
  <si>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</si>
  <si>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</si>
  <si>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</si>
  <si>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</si>
  <si>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</si>
  <si>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</si>
  <si>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</si>
  <si>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</si>
  <si>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</si>
  <si>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</si>
  <si>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</si>
  <si>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</si>
  <si>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</si>
  <si>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</si>
  <si>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</si>
  <si>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</si>
  <si>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</si>
  <si>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</si>
  <si>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</si>
  <si>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</si>
  <si>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</si>
  <si>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</si>
  <si>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</si>
  <si>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</si>
  <si>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</si>
  <si>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</si>
  <si>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</si>
  <si>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</si>
  <si>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</si>
  <si>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</si>
  <si>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</si>
  <si>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</si>
  <si>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</si>
  <si>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</si>
  <si>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</si>
  <si>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</si>
  <si>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</si>
  <si>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</si>
  <si>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</si>
  <si>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</si>
  <si>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</si>
  <si>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</si>
  <si>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</si>
  <si>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</si>
  <si>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</si>
  <si>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</si>
  <si>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</si>
  <si>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</si>
  <si>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</si>
  <si>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</si>
  <si>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ремонт электрооборудования  в электрощитовой:</t>
  </si>
  <si>
    <t>а</t>
  </si>
  <si>
    <t>устройство провода АПУВ 2,5</t>
  </si>
  <si>
    <t>б</t>
  </si>
  <si>
    <t>установка плавкой вставки 100А</t>
  </si>
  <si>
    <t>в</t>
  </si>
  <si>
    <t>перемонтаж болтовых соединений болт М6/гайкаМ6/шайба М6</t>
  </si>
  <si>
    <t>установка сбросного вентиля чугунного Ду 15мм (запуск отопления)кв.12</t>
  </si>
  <si>
    <t xml:space="preserve"> 9.2</t>
  </si>
  <si>
    <t>Текущий ремонт систем водоснабжения и водоотведения (непредвиденные работы)</t>
  </si>
  <si>
    <t>устранение течи стояка канализации санитарным герметиком кв.1</t>
  </si>
  <si>
    <t>смена сбросного вентиля Ду 15  мм ( кв.7 ст.п/сушителя)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</si>
  <si>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</si>
  <si>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</si>
  <si>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</si>
  <si>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ремонт шиферной кровли, заклеивание трещин лентой-герметик НИКОБАНД с ТВ  кв.11</t>
  </si>
  <si>
    <t>пробивка шифера (укрепление)гвоздями</t>
  </si>
  <si>
    <t>работа телевышки</t>
  </si>
  <si>
    <t>смена пружины 2 п</t>
  </si>
  <si>
    <t>Текущий ремонт  системы теплоснабжения (непредв.рааботы)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</si>
  <si>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</si>
  <si>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</si>
  <si>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</si>
  <si>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затратна содержание</t>
  </si>
  <si>
    <t>по управлению и обслуживанию</t>
  </si>
  <si>
    <t>МКД по ул.Диктатуры Пролетариата 28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</si>
  <si>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</si>
  <si>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</si>
  <si>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</si>
  <si>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</si>
  <si>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</si>
  <si>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</si>
  <si>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8.2</t>
  </si>
  <si>
    <t xml:space="preserve">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</si>
</sst>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6" fillId="0" borderId="2" xfId="0" applyFont="1" applyFill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5" fillId="0" borderId="3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47" workbookViewId="0">
      <selection activeCell="C79" sqref="C79"/>
    </sheetView>
  </sheetViews>
  <sheetFormatPr defaultRowHeight="15" x14ac:dyDescent="0.2"/>
  <cols>
    <col min="1" max="1" width="7.85546875" style="5" customWidth="1"/>
    <col min="2" max="2" width="73.5703125" style="5" customWidth="1"/>
    <col min="3" max="3" width="13.28515625" style="5" customWidth="1"/>
    <col min="4" max="201" width="9.140625" style="5"/>
    <col min="202" max="202" width="4" style="5" customWidth="1"/>
    <col min="203" max="203" width="48.140625" style="5" customWidth="1"/>
    <col min="204" max="204" width="11.140625" style="5" customWidth="1"/>
    <col min="205" max="205" width="5.85546875" style="5" customWidth="1"/>
    <col min="206" max="206" width="8.140625" style="5" customWidth="1"/>
    <col min="207" max="207" width="6.85546875" style="5" customWidth="1"/>
    <col min="208" max="208" width="7.7109375" style="5" customWidth="1"/>
    <col min="209" max="218" width="9" style="5" customWidth="1"/>
    <col min="219" max="16384" width="9.140625" style="5"/>
  </cols>
  <sheetData>
    <row r="1" spans="1:3" s="6" customFormat="1" ht="15.75" x14ac:dyDescent="0.25">
      <c r="A1" s="42" t="s">
        <v>101</v>
      </c>
      <c r="B1" s="42"/>
    </row>
    <row r="2" spans="1:3" s="6" customFormat="1" ht="15.75" x14ac:dyDescent="0.25">
      <c r="A2" s="42" t="s">
        <v>99</v>
      </c>
      <c r="B2" s="42"/>
    </row>
    <row r="3" spans="1:3" s="6" customFormat="1" ht="15.75" x14ac:dyDescent="0.25">
      <c r="A3" s="42" t="s">
        <v>100</v>
      </c>
      <c r="B3" s="42"/>
    </row>
    <row r="4" spans="1:3" ht="15.75" x14ac:dyDescent="0.25">
      <c r="A4" s="43" t="s">
        <v>0</v>
      </c>
      <c r="B4" s="43"/>
    </row>
    <row r="5" spans="1:3" ht="15.75" x14ac:dyDescent="0.25">
      <c r="A5" s="3"/>
      <c r="B5" s="3"/>
    </row>
    <row r="6" spans="1:3" x14ac:dyDescent="0.2">
      <c r="A6" s="7"/>
      <c r="B6" s="8" t="s">
        <v>102</v>
      </c>
      <c r="C6" s="5">
        <v>13050.122000000014</v>
      </c>
    </row>
    <row r="7" spans="1:3" ht="15.75" x14ac:dyDescent="0.25">
      <c r="A7" s="9"/>
      <c r="B7" s="10" t="s">
        <v>1</v>
      </c>
      <c r="C7" s="11"/>
    </row>
    <row r="8" spans="1:3" x14ac:dyDescent="0.2">
      <c r="A8" s="12" t="s">
        <v>2</v>
      </c>
      <c r="B8" s="13" t="s">
        <v>3</v>
      </c>
      <c r="C8" s="13"/>
    </row>
    <row r="9" spans="1:3" ht="13.5" customHeight="1" x14ac:dyDescent="0.2">
      <c r="A9" s="12"/>
      <c r="B9" s="13" t="s">
        <v>4</v>
      </c>
      <c r="C9" s="19">
        <v>3855.168000000001</v>
      </c>
    </row>
    <row r="10" spans="1:3" ht="14.25" customHeight="1" x14ac:dyDescent="0.2">
      <c r="A10" s="14" t="s">
        <v>5</v>
      </c>
      <c r="B10" s="13" t="s">
        <v>6</v>
      </c>
      <c r="C10" s="19">
        <v>0</v>
      </c>
    </row>
    <row r="11" spans="1:3" x14ac:dyDescent="0.2">
      <c r="A11" s="12"/>
      <c r="B11" s="13" t="s">
        <v>4</v>
      </c>
      <c r="C11" s="19">
        <v>9093.1679999999997</v>
      </c>
    </row>
    <row r="12" spans="1:3" ht="45" x14ac:dyDescent="0.2">
      <c r="A12" s="12" t="s">
        <v>7</v>
      </c>
      <c r="B12" s="13" t="s">
        <v>8</v>
      </c>
      <c r="C12" s="19">
        <v>1111.8980000000001</v>
      </c>
    </row>
    <row r="13" spans="1:3" ht="16.5" customHeight="1" x14ac:dyDescent="0.2">
      <c r="A13" s="12" t="s">
        <v>9</v>
      </c>
      <c r="B13" s="13" t="s">
        <v>10</v>
      </c>
      <c r="C13" s="19">
        <v>77.273999999999987</v>
      </c>
    </row>
    <row r="14" spans="1:3" ht="15.75" x14ac:dyDescent="0.25">
      <c r="A14" s="12"/>
      <c r="B14" s="10" t="s">
        <v>11</v>
      </c>
      <c r="C14" s="20">
        <f>SUM(C9:C13)</f>
        <v>14137.508</v>
      </c>
    </row>
    <row r="15" spans="1:3" ht="34.5" customHeight="1" x14ac:dyDescent="0.25">
      <c r="A15" s="12" t="s">
        <v>12</v>
      </c>
      <c r="B15" s="40" t="s">
        <v>13</v>
      </c>
      <c r="C15" s="41"/>
    </row>
    <row r="16" spans="1:3" x14ac:dyDescent="0.2">
      <c r="A16" s="12" t="s">
        <v>14</v>
      </c>
      <c r="B16" s="13" t="s">
        <v>15</v>
      </c>
      <c r="C16" s="19">
        <v>963.14400000000001</v>
      </c>
    </row>
    <row r="17" spans="1:3" x14ac:dyDescent="0.2">
      <c r="A17" s="12" t="s">
        <v>16</v>
      </c>
      <c r="B17" s="13" t="s">
        <v>17</v>
      </c>
      <c r="C17" s="19">
        <v>1404.2159999999999</v>
      </c>
    </row>
    <row r="18" spans="1:3" x14ac:dyDescent="0.2">
      <c r="A18" s="12" t="s">
        <v>18</v>
      </c>
      <c r="B18" s="13" t="s">
        <v>19</v>
      </c>
      <c r="C18" s="19">
        <v>671.37599999999998</v>
      </c>
    </row>
    <row r="19" spans="1:3" x14ac:dyDescent="0.2">
      <c r="A19" s="12" t="s">
        <v>20</v>
      </c>
      <c r="B19" s="13" t="s">
        <v>21</v>
      </c>
      <c r="C19" s="19">
        <v>1220.8000000000002</v>
      </c>
    </row>
    <row r="20" spans="1:3" x14ac:dyDescent="0.2">
      <c r="A20" s="12" t="s">
        <v>22</v>
      </c>
      <c r="B20" s="13" t="s">
        <v>23</v>
      </c>
      <c r="C20" s="19">
        <v>19996.650000000001</v>
      </c>
    </row>
    <row r="21" spans="1:3" x14ac:dyDescent="0.2">
      <c r="A21" s="12" t="s">
        <v>24</v>
      </c>
      <c r="B21" s="13" t="s">
        <v>25</v>
      </c>
      <c r="C21" s="19">
        <v>2131.2719999999999</v>
      </c>
    </row>
    <row r="22" spans="1:3" x14ac:dyDescent="0.2">
      <c r="A22" s="12" t="s">
        <v>26</v>
      </c>
      <c r="B22" s="13" t="s">
        <v>27</v>
      </c>
      <c r="C22" s="19">
        <v>1400</v>
      </c>
    </row>
    <row r="23" spans="1:3" ht="30" x14ac:dyDescent="0.2">
      <c r="A23" s="12" t="s">
        <v>28</v>
      </c>
      <c r="B23" s="13" t="s">
        <v>29</v>
      </c>
      <c r="C23" s="19">
        <v>204.8</v>
      </c>
    </row>
    <row r="24" spans="1:3" ht="45" x14ac:dyDescent="0.2">
      <c r="A24" s="12" t="s">
        <v>30</v>
      </c>
      <c r="B24" s="13" t="s">
        <v>31</v>
      </c>
      <c r="C24" s="19">
        <v>4884.8</v>
      </c>
    </row>
    <row r="25" spans="1:3" x14ac:dyDescent="0.2">
      <c r="A25" s="12" t="s">
        <v>32</v>
      </c>
      <c r="B25" s="13" t="s">
        <v>33</v>
      </c>
      <c r="C25" s="19">
        <v>1446.7679999999998</v>
      </c>
    </row>
    <row r="26" spans="1:3" ht="15.75" x14ac:dyDescent="0.25">
      <c r="A26" s="12"/>
      <c r="B26" s="10" t="s">
        <v>34</v>
      </c>
      <c r="C26" s="20">
        <f>SUM(C16:C25)</f>
        <v>34323.826000000001</v>
      </c>
    </row>
    <row r="27" spans="1:3" ht="20.25" customHeight="1" x14ac:dyDescent="0.25">
      <c r="A27" s="12"/>
      <c r="B27" s="40" t="s">
        <v>35</v>
      </c>
      <c r="C27" s="41"/>
    </row>
    <row r="28" spans="1:3" x14ac:dyDescent="0.2">
      <c r="A28" s="35">
        <v>43103</v>
      </c>
      <c r="B28" s="13" t="s">
        <v>36</v>
      </c>
      <c r="C28" s="19">
        <v>8818.2800000000007</v>
      </c>
    </row>
    <row r="29" spans="1:3" x14ac:dyDescent="0.2">
      <c r="A29" s="35">
        <v>43134</v>
      </c>
      <c r="B29" s="13" t="s">
        <v>37</v>
      </c>
      <c r="C29" s="19">
        <v>6033.3</v>
      </c>
    </row>
    <row r="30" spans="1:3" x14ac:dyDescent="0.2">
      <c r="A30" s="35">
        <v>43162</v>
      </c>
      <c r="B30" s="13" t="s">
        <v>38</v>
      </c>
      <c r="C30" s="19">
        <v>3194.1</v>
      </c>
    </row>
    <row r="31" spans="1:3" x14ac:dyDescent="0.2">
      <c r="A31" s="35">
        <v>43193</v>
      </c>
      <c r="B31" s="13" t="s">
        <v>39</v>
      </c>
      <c r="C31" s="19">
        <v>222.29999999999998</v>
      </c>
    </row>
    <row r="32" spans="1:3" x14ac:dyDescent="0.2">
      <c r="A32" s="35">
        <v>43223</v>
      </c>
      <c r="B32" s="13" t="s">
        <v>40</v>
      </c>
      <c r="C32" s="19">
        <v>292.36</v>
      </c>
    </row>
    <row r="33" spans="1:3" x14ac:dyDescent="0.2">
      <c r="A33" s="35">
        <v>43315</v>
      </c>
      <c r="B33" s="13" t="s">
        <v>41</v>
      </c>
      <c r="C33" s="19">
        <v>940.05000000000007</v>
      </c>
    </row>
    <row r="34" spans="1:3" ht="15.75" x14ac:dyDescent="0.25">
      <c r="A34" s="36"/>
      <c r="B34" s="10" t="s">
        <v>42</v>
      </c>
      <c r="C34" s="20">
        <f>SUM(C28:C33)</f>
        <v>19500.39</v>
      </c>
    </row>
    <row r="35" spans="1:3" ht="15.75" x14ac:dyDescent="0.25">
      <c r="A35" s="36"/>
      <c r="B35" s="10" t="s">
        <v>43</v>
      </c>
      <c r="C35" s="13"/>
    </row>
    <row r="36" spans="1:3" ht="30" x14ac:dyDescent="0.2">
      <c r="A36" s="36" t="s">
        <v>44</v>
      </c>
      <c r="B36" s="15" t="s">
        <v>45</v>
      </c>
      <c r="C36" s="19">
        <v>4388.3719999999994</v>
      </c>
    </row>
    <row r="37" spans="1:3" ht="45" x14ac:dyDescent="0.2">
      <c r="A37" s="36" t="s">
        <v>46</v>
      </c>
      <c r="B37" s="13" t="s">
        <v>47</v>
      </c>
      <c r="C37" s="19">
        <v>1097.0929999999998</v>
      </c>
    </row>
    <row r="38" spans="1:3" ht="30" x14ac:dyDescent="0.2">
      <c r="A38" s="36" t="s">
        <v>48</v>
      </c>
      <c r="B38" s="13" t="s">
        <v>49</v>
      </c>
      <c r="C38" s="19">
        <v>5546.7240000000002</v>
      </c>
    </row>
    <row r="39" spans="1:3" ht="30" x14ac:dyDescent="0.2">
      <c r="A39" s="36" t="s">
        <v>50</v>
      </c>
      <c r="B39" s="13" t="s">
        <v>51</v>
      </c>
      <c r="C39" s="19">
        <v>2194.1859999999997</v>
      </c>
    </row>
    <row r="40" spans="1:3" x14ac:dyDescent="0.2">
      <c r="A40" s="36" t="s">
        <v>52</v>
      </c>
      <c r="B40" s="13" t="s">
        <v>53</v>
      </c>
      <c r="C40" s="19">
        <v>1045.3799999999999</v>
      </c>
    </row>
    <row r="41" spans="1:3" ht="15.75" x14ac:dyDescent="0.25">
      <c r="A41" s="12"/>
      <c r="B41" s="10" t="s">
        <v>54</v>
      </c>
      <c r="C41" s="20">
        <f>SUM(C36:C40)</f>
        <v>14271.754999999997</v>
      </c>
    </row>
    <row r="42" spans="1:3" ht="15.75" x14ac:dyDescent="0.25">
      <c r="A42" s="12"/>
      <c r="B42" s="10" t="s">
        <v>55</v>
      </c>
      <c r="C42" s="19"/>
    </row>
    <row r="43" spans="1:3" ht="30" x14ac:dyDescent="0.2">
      <c r="A43" s="36" t="s">
        <v>56</v>
      </c>
      <c r="B43" s="13" t="s">
        <v>57</v>
      </c>
      <c r="C43" s="19">
        <v>6148.1759999999995</v>
      </c>
    </row>
    <row r="44" spans="1:3" x14ac:dyDescent="0.2">
      <c r="A44" s="36" t="s">
        <v>58</v>
      </c>
      <c r="B44" s="13" t="s">
        <v>59</v>
      </c>
      <c r="C44" s="19">
        <v>1737.5280000000005</v>
      </c>
    </row>
    <row r="45" spans="1:3" ht="15.75" x14ac:dyDescent="0.25">
      <c r="A45" s="36"/>
      <c r="B45" s="10" t="s">
        <v>60</v>
      </c>
      <c r="C45" s="20">
        <f>SUM(C43:C44)</f>
        <v>7885.7039999999997</v>
      </c>
    </row>
    <row r="46" spans="1:3" ht="18.75" customHeight="1" x14ac:dyDescent="0.25">
      <c r="A46" s="37" t="s">
        <v>61</v>
      </c>
      <c r="B46" s="13" t="s">
        <v>62</v>
      </c>
      <c r="C46" s="19">
        <v>957.81999999999994</v>
      </c>
    </row>
    <row r="47" spans="1:3" ht="18" customHeight="1" x14ac:dyDescent="0.25">
      <c r="A47" s="37" t="s">
        <v>63</v>
      </c>
      <c r="B47" s="13" t="s">
        <v>64</v>
      </c>
      <c r="C47" s="19">
        <v>923.2</v>
      </c>
    </row>
    <row r="48" spans="1:3" x14ac:dyDescent="0.2">
      <c r="A48" s="12"/>
      <c r="B48" s="13"/>
      <c r="C48" s="19"/>
    </row>
    <row r="49" spans="1:3" ht="15.75" x14ac:dyDescent="0.25">
      <c r="A49" s="12"/>
      <c r="B49" s="10" t="s">
        <v>65</v>
      </c>
      <c r="C49" s="19"/>
    </row>
    <row r="50" spans="1:3" x14ac:dyDescent="0.2">
      <c r="A50" s="36" t="s">
        <v>66</v>
      </c>
      <c r="B50" s="13" t="s">
        <v>67</v>
      </c>
      <c r="C50" s="19">
        <v>9816.48</v>
      </c>
    </row>
    <row r="51" spans="1:3" ht="33.75" customHeight="1" x14ac:dyDescent="0.2">
      <c r="A51" s="36" t="s">
        <v>107</v>
      </c>
      <c r="B51" s="13" t="s">
        <v>68</v>
      </c>
      <c r="C51" s="19">
        <v>9557.6400000000012</v>
      </c>
    </row>
    <row r="52" spans="1:3" ht="30" x14ac:dyDescent="0.2">
      <c r="A52" s="38" t="s">
        <v>108</v>
      </c>
      <c r="B52" s="13" t="s">
        <v>69</v>
      </c>
      <c r="C52" s="19">
        <v>3185.8799999999992</v>
      </c>
    </row>
    <row r="53" spans="1:3" ht="15.75" x14ac:dyDescent="0.25">
      <c r="A53" s="38"/>
      <c r="B53" s="10" t="s">
        <v>70</v>
      </c>
      <c r="C53" s="20">
        <f>SUM(C50:C52)</f>
        <v>22560</v>
      </c>
    </row>
    <row r="54" spans="1:3" ht="15.75" x14ac:dyDescent="0.25">
      <c r="A54" s="12"/>
      <c r="B54" s="10" t="s">
        <v>71</v>
      </c>
      <c r="C54" s="13"/>
    </row>
    <row r="55" spans="1:3" x14ac:dyDescent="0.2">
      <c r="A55" s="12" t="s">
        <v>72</v>
      </c>
      <c r="B55" s="13" t="s">
        <v>73</v>
      </c>
      <c r="C55" s="13"/>
    </row>
    <row r="56" spans="1:3" x14ac:dyDescent="0.2">
      <c r="A56" s="12"/>
      <c r="B56" s="4" t="s">
        <v>74</v>
      </c>
      <c r="C56" s="21">
        <v>370.31</v>
      </c>
    </row>
    <row r="57" spans="1:3" ht="15.75" x14ac:dyDescent="0.25">
      <c r="A57" s="16"/>
      <c r="B57" s="10" t="s">
        <v>75</v>
      </c>
      <c r="C57" s="22">
        <v>0</v>
      </c>
    </row>
    <row r="58" spans="1:3" x14ac:dyDescent="0.2">
      <c r="A58" s="17" t="s">
        <v>76</v>
      </c>
      <c r="B58" s="13" t="s">
        <v>77</v>
      </c>
      <c r="C58" s="22">
        <v>645.91999999999996</v>
      </c>
    </row>
    <row r="59" spans="1:3" x14ac:dyDescent="0.2">
      <c r="A59" s="17" t="s">
        <v>78</v>
      </c>
      <c r="B59" s="13" t="s">
        <v>79</v>
      </c>
      <c r="C59" s="22">
        <v>220.14</v>
      </c>
    </row>
    <row r="60" spans="1:3" x14ac:dyDescent="0.2">
      <c r="A60" s="17" t="s">
        <v>80</v>
      </c>
      <c r="B60" s="13" t="s">
        <v>81</v>
      </c>
      <c r="C60" s="22">
        <v>1109.52</v>
      </c>
    </row>
    <row r="61" spans="1:3" ht="30" x14ac:dyDescent="0.2">
      <c r="A61" s="17"/>
      <c r="B61" s="13" t="s">
        <v>82</v>
      </c>
      <c r="C61" s="22">
        <v>1836.02</v>
      </c>
    </row>
    <row r="62" spans="1:3" ht="30" x14ac:dyDescent="0.2">
      <c r="A62" s="12" t="s">
        <v>83</v>
      </c>
      <c r="B62" s="13" t="s">
        <v>84</v>
      </c>
      <c r="C62" s="19">
        <v>0</v>
      </c>
    </row>
    <row r="63" spans="1:3" x14ac:dyDescent="0.2">
      <c r="A63" s="17"/>
      <c r="B63" s="13" t="s">
        <v>85</v>
      </c>
      <c r="C63" s="19">
        <v>50.564999999999998</v>
      </c>
    </row>
    <row r="64" spans="1:3" x14ac:dyDescent="0.2">
      <c r="A64" s="17"/>
      <c r="B64" s="13" t="s">
        <v>86</v>
      </c>
      <c r="C64" s="22">
        <v>918.01</v>
      </c>
    </row>
    <row r="65" spans="1:6" ht="30" x14ac:dyDescent="0.2">
      <c r="A65" s="12" t="s">
        <v>87</v>
      </c>
      <c r="B65" s="13" t="s">
        <v>88</v>
      </c>
      <c r="C65" s="19">
        <v>0</v>
      </c>
    </row>
    <row r="66" spans="1:6" x14ac:dyDescent="0.2">
      <c r="A66" s="12"/>
      <c r="B66" s="4" t="s">
        <v>89</v>
      </c>
      <c r="C66" s="22">
        <v>332.56</v>
      </c>
    </row>
    <row r="67" spans="1:6" ht="30" x14ac:dyDescent="0.2">
      <c r="A67" s="12"/>
      <c r="B67" s="13" t="s">
        <v>90</v>
      </c>
      <c r="C67" s="22">
        <v>513.36</v>
      </c>
    </row>
    <row r="68" spans="1:6" x14ac:dyDescent="0.2">
      <c r="A68" s="12"/>
      <c r="B68" s="13" t="s">
        <v>91</v>
      </c>
      <c r="C68" s="22">
        <v>898.7</v>
      </c>
    </row>
    <row r="69" spans="1:6" x14ac:dyDescent="0.2">
      <c r="A69" s="12"/>
      <c r="B69" s="4" t="s">
        <v>92</v>
      </c>
      <c r="C69" s="22">
        <v>1468</v>
      </c>
    </row>
    <row r="70" spans="1:6" x14ac:dyDescent="0.2">
      <c r="A70" s="12"/>
      <c r="B70" s="4" t="s">
        <v>93</v>
      </c>
      <c r="C70" s="22">
        <v>732.58</v>
      </c>
    </row>
    <row r="71" spans="1:6" x14ac:dyDescent="0.2">
      <c r="A71" s="12"/>
      <c r="B71" s="13" t="s">
        <v>94</v>
      </c>
      <c r="C71" s="19">
        <v>0</v>
      </c>
    </row>
    <row r="72" spans="1:6" ht="15.75" x14ac:dyDescent="0.25">
      <c r="A72" s="12"/>
      <c r="B72" s="10" t="s">
        <v>95</v>
      </c>
      <c r="C72" s="20">
        <f>SUM(C55:C71)</f>
        <v>9095.6849999999995</v>
      </c>
    </row>
    <row r="73" spans="1:6" ht="16.5" thickBot="1" x14ac:dyDescent="0.3">
      <c r="A73" s="37" t="s">
        <v>96</v>
      </c>
      <c r="B73" s="13" t="s">
        <v>97</v>
      </c>
      <c r="C73" s="20">
        <v>17375.280000000002</v>
      </c>
    </row>
    <row r="74" spans="1:6" ht="16.5" thickBot="1" x14ac:dyDescent="0.3">
      <c r="A74" s="39">
        <v>11</v>
      </c>
      <c r="B74" s="18" t="s">
        <v>98</v>
      </c>
      <c r="C74" s="23">
        <f>C73+C72+C53+C47+C45+C34+C26+C14+C46+C41</f>
        <v>141031.16800000001</v>
      </c>
    </row>
    <row r="75" spans="1:6" s="29" customFormat="1" x14ac:dyDescent="0.25">
      <c r="A75" s="24"/>
      <c r="B75" s="25" t="s">
        <v>103</v>
      </c>
      <c r="C75" s="26">
        <v>146019.35999999999</v>
      </c>
      <c r="D75" s="27"/>
      <c r="E75" s="28"/>
      <c r="F75" s="28"/>
    </row>
    <row r="76" spans="1:6" s="1" customFormat="1" x14ac:dyDescent="0.25">
      <c r="A76" s="30"/>
      <c r="B76" s="25" t="s">
        <v>104</v>
      </c>
      <c r="C76" s="31">
        <v>153456</v>
      </c>
      <c r="D76" s="32"/>
      <c r="E76" s="32"/>
      <c r="F76" s="32"/>
    </row>
    <row r="77" spans="1:6" s="1" customFormat="1" x14ac:dyDescent="0.25">
      <c r="A77" s="24"/>
      <c r="B77" s="25" t="s">
        <v>106</v>
      </c>
      <c r="C77" s="33">
        <f>C76-C74</f>
        <v>12424.831999999995</v>
      </c>
      <c r="D77" s="28"/>
      <c r="E77" s="28"/>
      <c r="F77" s="28"/>
    </row>
    <row r="78" spans="1:6" s="1" customFormat="1" x14ac:dyDescent="0.25">
      <c r="A78" s="24"/>
      <c r="B78" s="25" t="s">
        <v>105</v>
      </c>
      <c r="C78" s="33">
        <f>C77+C6</f>
        <v>25474.954000000009</v>
      </c>
      <c r="D78" s="28"/>
      <c r="E78" s="28"/>
      <c r="F78" s="28"/>
    </row>
    <row r="79" spans="1:6" s="2" customFormat="1" ht="14.25" x14ac:dyDescent="0.2">
      <c r="A79" s="34"/>
    </row>
    <row r="80" spans="1:6" s="2" customFormat="1" ht="14.25" x14ac:dyDescent="0.2">
      <c r="A80" s="34"/>
    </row>
    <row r="81" spans="1:1" s="2" customFormat="1" ht="14.25" x14ac:dyDescent="0.2">
      <c r="A81" s="34"/>
    </row>
    <row r="82" spans="1:1" s="2" customFormat="1" ht="14.25" x14ac:dyDescent="0.2">
      <c r="A82" s="34"/>
    </row>
    <row r="83" spans="1:1" s="2" customFormat="1" ht="14.25" x14ac:dyDescent="0.2">
      <c r="A83" s="34"/>
    </row>
    <row r="84" spans="1:1" s="2" customFormat="1" ht="14.25" x14ac:dyDescent="0.2">
      <c r="A84" s="34"/>
    </row>
  </sheetData>
  <mergeCells count="6">
    <mergeCell ref="B27:C27"/>
    <mergeCell ref="A1:B1"/>
    <mergeCell ref="A2:B2"/>
    <mergeCell ref="A3:B3"/>
    <mergeCell ref="A4:B4"/>
    <mergeCell ref="B15:C1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2021-01-19T02:32:30Z</dcterms:created>
  <dcterms:modified xsi:type="dcterms:W3CDTF">2021-03-09T04:02:35Z</dcterms:modified>
</cp:coreProperties>
</file>