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erver\documents\Прокопенко\отчет 2020 ЖЭК 6\Д.Пролетариата\"/>
    </mc:Choice>
  </mc:AlternateContent>
  <bookViews>
    <workbookView xWindow="0" yWindow="0" windowWidth="19320" windowHeight="1269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92" i="1" l="1"/>
  <c r="C91" i="1"/>
  <c r="C85" i="1"/>
  <c r="C59" i="1"/>
  <c r="C87" i="1" s="1"/>
  <c r="C49" i="1"/>
  <c r="C45" i="1"/>
  <c r="C38" i="1"/>
  <c r="C30" i="1"/>
  <c r="C18" i="1"/>
</calcChain>
</file>

<file path=xl/sharedStrings.xml><?xml version="1.0" encoding="utf-8"?>
<sst xmlns="http://schemas.openxmlformats.org/spreadsheetml/2006/main" count="135" uniqueCount="133">
  <si>
    <t xml:space="preserve"> - выше 2-го этажа</t>
  </si>
  <si>
    <t>и текущему ремонту общего имущества в многоквартирном доме</t>
  </si>
  <si>
    <t>1.Содержание помещений общего пользования</t>
  </si>
  <si>
    <t xml:space="preserve"> 1.1</t>
  </si>
  <si>
    <t>Влажное подметание лестничных площадок и маршей:</t>
  </si>
  <si>
    <t xml:space="preserve"> - нижних 2-х этажей</t>
  </si>
  <si>
    <t xml:space="preserve"> 1.2</t>
  </si>
  <si>
    <t>Мытье лестничных площадок и маршей</t>
  </si>
  <si>
    <t xml:space="preserve"> 1.3</t>
  </si>
  <si>
    <t>Влажная протирка стен, дверей,плафонов,оконных решеток, отоп.приборов,чердачных лестниц,шкафов для эл.сч.,почтовых ящиков, потолков</t>
  </si>
  <si>
    <t xml:space="preserve"> 1.4</t>
  </si>
  <si>
    <t>Мытье окон (в п.1.3)</t>
  </si>
  <si>
    <t xml:space="preserve"> 1.6</t>
  </si>
  <si>
    <t>Очистка  площади чердака  и  подвала от мусора</t>
  </si>
  <si>
    <t>Удаление   снега с кровли, сбивание сосулей</t>
  </si>
  <si>
    <t xml:space="preserve">                                 Итого по п.1</t>
  </si>
  <si>
    <t xml:space="preserve"> </t>
  </si>
  <si>
    <t>2. Уборка придомовой территории , входящей в состав общего имущества</t>
  </si>
  <si>
    <t xml:space="preserve"> 2.1</t>
  </si>
  <si>
    <t>Подметание придомовой территории в летний период</t>
  </si>
  <si>
    <t xml:space="preserve"> 2.2</t>
  </si>
  <si>
    <t>Уборка мусора с газона в летний период (случайный мусор)</t>
  </si>
  <si>
    <t xml:space="preserve"> 2.3</t>
  </si>
  <si>
    <t>Уборка  газона в летний период (листья и сучья)</t>
  </si>
  <si>
    <t xml:space="preserve"> 2.4</t>
  </si>
  <si>
    <t>Очистка урн</t>
  </si>
  <si>
    <t xml:space="preserve"> 2.5</t>
  </si>
  <si>
    <t>Подметание снега при снегопаде более 2-х см</t>
  </si>
  <si>
    <t xml:space="preserve"> 2.6</t>
  </si>
  <si>
    <t>Подметание снега  до 2-х см</t>
  </si>
  <si>
    <t xml:space="preserve"> 2.7</t>
  </si>
  <si>
    <t>Сдвижка и снега  в зимний период (механизированная уборка)</t>
  </si>
  <si>
    <t xml:space="preserve"> 2.8</t>
  </si>
  <si>
    <t xml:space="preserve">Посыпка пешеходных дорожек и проездов противогололедными материалами </t>
  </si>
  <si>
    <t xml:space="preserve"> 2.9</t>
  </si>
  <si>
    <t xml:space="preserve">Очистка пешеходных дорожек, отмостки, крылец, входов, конт.площадок  и проездов вдоль бордюров (шириной 0,5м)от наледи и льда </t>
  </si>
  <si>
    <t xml:space="preserve"> 2.10</t>
  </si>
  <si>
    <t>Кошение газонов</t>
  </si>
  <si>
    <t xml:space="preserve">                                   Итого по п.2</t>
  </si>
  <si>
    <t>3.Подготовка многоквартирного дома к сезонной эксплуатации</t>
  </si>
  <si>
    <t xml:space="preserve"> Промывка трубопроводов системы отопления</t>
  </si>
  <si>
    <t xml:space="preserve"> Испытание трубопроводов системы ЦО</t>
  </si>
  <si>
    <t xml:space="preserve"> Консервация и расконсервация  системы ЦО</t>
  </si>
  <si>
    <t xml:space="preserve"> Регулировка и наладка системы ЦО</t>
  </si>
  <si>
    <t xml:space="preserve"> Ликвидация воздушных пробок в стояке отопления</t>
  </si>
  <si>
    <t>Замена ламп освещения подъездов,подвалов</t>
  </si>
  <si>
    <t xml:space="preserve">                          Итого по п.3</t>
  </si>
  <si>
    <t>4.Проведение технических осмотров и мелкий ремонт</t>
  </si>
  <si>
    <t>4.1.</t>
  </si>
  <si>
    <t>Проведение тех.осмотров   и устранение неисправностей в системе ЦО</t>
  </si>
  <si>
    <t xml:space="preserve"> 4.2</t>
  </si>
  <si>
    <t>Проведение тех. осмотров и устран. неисправн.конструктивных элементов, прочистка засоренных вентканалов в пределах доступности</t>
  </si>
  <si>
    <t xml:space="preserve"> 4.3</t>
  </si>
  <si>
    <t>Проведение тех. осмотров и устран. неисправн. эл.технич.устройств</t>
  </si>
  <si>
    <t xml:space="preserve"> 4.4</t>
  </si>
  <si>
    <t>Проведение тех. осмотров  и устран. неисправнв системах ВиК</t>
  </si>
  <si>
    <t xml:space="preserve"> 4.5</t>
  </si>
  <si>
    <t>Ершение канализационного выпуска</t>
  </si>
  <si>
    <t xml:space="preserve">                                Итого по п.4</t>
  </si>
  <si>
    <t>5.Аварийное обслуживание</t>
  </si>
  <si>
    <t xml:space="preserve"> 5.1</t>
  </si>
  <si>
    <t>Аварийное обслуживание внутридомового инж.сантех- и электротехнического оборудования</t>
  </si>
  <si>
    <t xml:space="preserve"> 5.2</t>
  </si>
  <si>
    <t>Диспетчерское обслуживание</t>
  </si>
  <si>
    <t xml:space="preserve">                                    Итого по п.5</t>
  </si>
  <si>
    <t>6.</t>
  </si>
  <si>
    <t>Дератизация</t>
  </si>
  <si>
    <t>7.</t>
  </si>
  <si>
    <t>Дезинсекция</t>
  </si>
  <si>
    <t xml:space="preserve"> 8. Поверка и обсл.коллект.приборов учета</t>
  </si>
  <si>
    <t xml:space="preserve"> 8.1</t>
  </si>
  <si>
    <t>Обслуживание коллективных приборов учета воды</t>
  </si>
  <si>
    <t xml:space="preserve"> 8.2</t>
  </si>
  <si>
    <t>Обслуживание коллективных приборов учета тепла</t>
  </si>
  <si>
    <t>Снятие показаний прибора, занесение в компьютер, подготовка и передача данных в энергоснабжающую организацию (вода)</t>
  </si>
  <si>
    <t>Снятие показаний прибора, занесение в компьютер, подготовка и передача данных в энергоснабжающую организацию (тепло)</t>
  </si>
  <si>
    <t>Снятие показаний прибора, занесение в компьютер, подготовка и передача данных в энергоснабжающую организацию (элэнегрия)</t>
  </si>
  <si>
    <t xml:space="preserve">                                    Итого по п.8</t>
  </si>
  <si>
    <t>9.Текущий ремонт (непредвиденные работы)</t>
  </si>
  <si>
    <t xml:space="preserve"> 9.1</t>
  </si>
  <si>
    <t>Текущий ремонт электрооборудования (непредвиденные работы)</t>
  </si>
  <si>
    <t>замена энергосберегающего патрона на лестничной клетке</t>
  </si>
  <si>
    <t xml:space="preserve"> 9.2</t>
  </si>
  <si>
    <t>Текущий ремонт систем ВиК (непредвиденные работы)</t>
  </si>
  <si>
    <t>установка сбросного вентиля (крана шарового Aqualink)Ду 15мм (запуск отопления)кв.1</t>
  </si>
  <si>
    <t>установка сбросного вентиля (крана шарового Aqualink)Ду 15мм (запуск отопления)кв.3</t>
  </si>
  <si>
    <t xml:space="preserve"> 9.3</t>
  </si>
  <si>
    <t>Текущий ремонт конструктивных элементов (непр. работы)</t>
  </si>
  <si>
    <t>ремонт слухового окна с закрытием жалюзей ДВП 900*700</t>
  </si>
  <si>
    <t>Изготовление и установка металлической решетки на спуск в подвал из проф.трубы 20*20*1,5 с покраской (СМЕТА):</t>
  </si>
  <si>
    <t>а</t>
  </si>
  <si>
    <t>устройство проф.трубы 20*20*1,5</t>
  </si>
  <si>
    <t>б</t>
  </si>
  <si>
    <t>устройство арматуры Ду 14</t>
  </si>
  <si>
    <t>в</t>
  </si>
  <si>
    <t>установка шарнира гаражного</t>
  </si>
  <si>
    <t>г</t>
  </si>
  <si>
    <t>устройство металлической полосы 50*5</t>
  </si>
  <si>
    <t>д</t>
  </si>
  <si>
    <t>устройство металлической полосы 40*4</t>
  </si>
  <si>
    <t>е</t>
  </si>
  <si>
    <t>устройство металлического уголка 50*50</t>
  </si>
  <si>
    <t>ж</t>
  </si>
  <si>
    <t>устройство проушины</t>
  </si>
  <si>
    <t>з</t>
  </si>
  <si>
    <t>установка навесного замка</t>
  </si>
  <si>
    <t>и</t>
  </si>
  <si>
    <t>сварочные работы</t>
  </si>
  <si>
    <t>к</t>
  </si>
  <si>
    <t>окраска металлической решетки</t>
  </si>
  <si>
    <t>открытие продухов</t>
  </si>
  <si>
    <t>обрезка монтажной пены и покраска ее серым гермобутилом с ТВ</t>
  </si>
  <si>
    <t>стоимость работы ТВ</t>
  </si>
  <si>
    <t>завоз земли для клумб и песка в песочницы (услуги спецтехники)</t>
  </si>
  <si>
    <t>Покраска полов</t>
  </si>
  <si>
    <t>утепление продухов мин.плитой  ИЗОВЕР толщ.50 мм</t>
  </si>
  <si>
    <t xml:space="preserve">итого </t>
  </si>
  <si>
    <t xml:space="preserve"> 10.</t>
  </si>
  <si>
    <t>Управление многоквартирным домом</t>
  </si>
  <si>
    <t xml:space="preserve">     Итого сумма затрат по разделам 1-10</t>
  </si>
  <si>
    <t>по управлению и обслуживанию</t>
  </si>
  <si>
    <t>МКД по ул.Диктатуры Пролетариата 30a</t>
  </si>
  <si>
    <t xml:space="preserve">Отчет за 2020 г </t>
  </si>
  <si>
    <t>Результат на 01.01.2020 ("+"- экономия, "-" - перерасход)</t>
  </si>
  <si>
    <t xml:space="preserve">Итого начислено населению </t>
  </si>
  <si>
    <t xml:space="preserve">Итого оплачено населением </t>
  </si>
  <si>
    <t>Результат накоплением "+" - экономия "-" - перерасход</t>
  </si>
  <si>
    <t>Результат за 2020 год "+" - экономия "-" - перерасход</t>
  </si>
  <si>
    <t xml:space="preserve"> 1.5</t>
  </si>
  <si>
    <t xml:space="preserve"> 8.3</t>
  </si>
  <si>
    <t xml:space="preserve"> 8.4</t>
  </si>
  <si>
    <t xml:space="preserve"> 8.5</t>
  </si>
  <si>
    <t>Дополнительные стредства на текущий ремонт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</si>
</sst>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₽_-;\-* #,##0.00\ _₽_-;_-* &quot;-&quot;??\ _₽_-;_-@_-"/>
    <numFmt numFmtId="164" formatCode="d/m;@"/>
  </numFmts>
  <fonts count="12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b/>
      <i/>
      <sz val="12"/>
      <name val="Arial"/>
      <family val="2"/>
      <charset val="204"/>
    </font>
    <font>
      <sz val="12"/>
      <color indexed="8"/>
      <name val="Arial"/>
      <family val="2"/>
      <charset val="204"/>
    </font>
    <font>
      <b/>
      <sz val="12"/>
      <color indexed="8"/>
      <name val="Arial"/>
      <family val="2"/>
      <charset val="204"/>
    </font>
    <font>
      <sz val="11"/>
      <name val="Arial Cyr"/>
      <charset val="204"/>
    </font>
    <font>
      <b/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43" fontId="1" fillId="0" borderId="0" applyFont="0" applyFill="0" applyBorder="0" applyAlignment="0" applyProtection="0"/>
  </cellStyleXfs>
  <cellXfs count="49">
    <xf numFmtId="0" fontId="0" fillId="0" borderId="0" xfId="0"/>
    <xf numFmtId="0" fontId="4" fillId="0" borderId="0" xfId="0" applyFont="1" applyFill="1"/>
    <xf numFmtId="0" fontId="6" fillId="0" borderId="0" xfId="0" applyFont="1" applyFill="1" applyBorder="1" applyAlignment="1">
      <alignment vertical="center"/>
    </xf>
    <xf numFmtId="0" fontId="6" fillId="0" borderId="0" xfId="0" applyFont="1" applyFill="1"/>
    <xf numFmtId="0" fontId="5" fillId="0" borderId="0" xfId="0" applyNumberFormat="1" applyFont="1" applyFill="1" applyBorder="1" applyAlignment="1">
      <alignment horizontal="center"/>
    </xf>
    <xf numFmtId="0" fontId="6" fillId="0" borderId="0" xfId="0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wrapText="1"/>
    </xf>
    <xf numFmtId="0" fontId="6" fillId="0" borderId="0" xfId="0" applyFont="1" applyFill="1" applyBorder="1"/>
    <xf numFmtId="0" fontId="6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wrapText="1"/>
    </xf>
    <xf numFmtId="0" fontId="5" fillId="0" borderId="1" xfId="0" applyFont="1" applyFill="1" applyBorder="1"/>
    <xf numFmtId="0" fontId="6" fillId="0" borderId="1" xfId="0" applyFont="1" applyFill="1" applyBorder="1"/>
    <xf numFmtId="0" fontId="6" fillId="0" borderId="1" xfId="0" applyNumberFormat="1" applyFont="1" applyFill="1" applyBorder="1"/>
    <xf numFmtId="0" fontId="6" fillId="0" borderId="1" xfId="0" applyFont="1" applyFill="1" applyBorder="1" applyAlignment="1">
      <alignment wrapText="1"/>
    </xf>
    <xf numFmtId="16" fontId="6" fillId="0" borderId="1" xfId="0" applyNumberFormat="1" applyFont="1" applyFill="1" applyBorder="1"/>
    <xf numFmtId="0" fontId="5" fillId="0" borderId="1" xfId="0" applyFont="1" applyFill="1" applyBorder="1" applyAlignment="1">
      <alignment wrapText="1"/>
    </xf>
    <xf numFmtId="0" fontId="6" fillId="0" borderId="2" xfId="0" applyFont="1" applyFill="1" applyBorder="1" applyAlignment="1">
      <alignment horizontal="left" wrapText="1"/>
    </xf>
    <xf numFmtId="0" fontId="5" fillId="0" borderId="1" xfId="0" applyNumberFormat="1" applyFont="1" applyFill="1" applyBorder="1"/>
    <xf numFmtId="0" fontId="8" fillId="0" borderId="1" xfId="0" applyFont="1" applyFill="1" applyBorder="1" applyAlignment="1">
      <alignment horizontal="center"/>
    </xf>
    <xf numFmtId="0" fontId="5" fillId="0" borderId="3" xfId="0" applyFont="1" applyFill="1" applyBorder="1"/>
    <xf numFmtId="2" fontId="6" fillId="0" borderId="1" xfId="0" applyNumberFormat="1" applyFont="1" applyFill="1" applyBorder="1" applyAlignment="1">
      <alignment wrapText="1"/>
    </xf>
    <xf numFmtId="2" fontId="5" fillId="0" borderId="1" xfId="0" applyNumberFormat="1" applyFont="1" applyFill="1" applyBorder="1" applyAlignment="1">
      <alignment wrapText="1"/>
    </xf>
    <xf numFmtId="2" fontId="5" fillId="0" borderId="3" xfId="0" applyNumberFormat="1" applyFont="1" applyFill="1" applyBorder="1" applyAlignment="1">
      <alignment wrapText="1"/>
    </xf>
    <xf numFmtId="2" fontId="8" fillId="0" borderId="1" xfId="0" applyNumberFormat="1" applyFont="1" applyFill="1" applyBorder="1" applyAlignment="1"/>
    <xf numFmtId="2" fontId="8" fillId="0" borderId="1" xfId="0" applyNumberFormat="1" applyFont="1" applyFill="1" applyBorder="1" applyAlignment="1">
      <alignment wrapText="1"/>
    </xf>
    <xf numFmtId="2" fontId="6" fillId="0" borderId="1" xfId="0" applyNumberFormat="1" applyFont="1" applyFill="1" applyBorder="1" applyAlignment="1"/>
    <xf numFmtId="2" fontId="9" fillId="0" borderId="1" xfId="0" applyNumberFormat="1" applyFont="1" applyFill="1" applyBorder="1" applyAlignment="1"/>
    <xf numFmtId="0" fontId="10" fillId="0" borderId="1" xfId="1" applyFont="1" applyBorder="1" applyAlignment="1">
      <alignment horizontal="center"/>
    </xf>
    <xf numFmtId="0" fontId="3" fillId="0" borderId="1" xfId="1" applyFont="1" applyBorder="1"/>
    <xf numFmtId="2" fontId="11" fillId="0" borderId="1" xfId="2" applyNumberFormat="1" applyFont="1" applyFill="1" applyBorder="1" applyAlignment="1"/>
    <xf numFmtId="2" fontId="10" fillId="0" borderId="0" xfId="1" applyNumberFormat="1" applyFont="1"/>
    <xf numFmtId="0" fontId="10" fillId="0" borderId="0" xfId="1" applyFont="1"/>
    <xf numFmtId="0" fontId="4" fillId="0" borderId="0" xfId="0" applyFont="1" applyFill="1" applyAlignment="1">
      <alignment vertical="center"/>
    </xf>
    <xf numFmtId="0" fontId="4" fillId="0" borderId="1" xfId="1" applyFont="1" applyBorder="1" applyAlignment="1">
      <alignment horizontal="center"/>
    </xf>
    <xf numFmtId="2" fontId="3" fillId="0" borderId="1" xfId="2" applyNumberFormat="1" applyFont="1" applyFill="1" applyBorder="1" applyAlignment="1"/>
    <xf numFmtId="2" fontId="4" fillId="0" borderId="0" xfId="1" applyNumberFormat="1" applyFont="1"/>
    <xf numFmtId="0" fontId="4" fillId="0" borderId="0" xfId="0" applyFont="1" applyBorder="1" applyAlignment="1">
      <alignment vertical="center"/>
    </xf>
    <xf numFmtId="2" fontId="11" fillId="0" borderId="1" xfId="2" applyNumberFormat="1" applyFont="1" applyBorder="1" applyAlignment="1"/>
    <xf numFmtId="0" fontId="4" fillId="0" borderId="0" xfId="0" applyFont="1" applyFill="1" applyAlignment="1">
      <alignment horizontal="center"/>
    </xf>
    <xf numFmtId="164" fontId="6" fillId="0" borderId="1" xfId="0" applyNumberFormat="1" applyFont="1" applyFill="1" applyBorder="1" applyAlignment="1">
      <alignment horizontal="center"/>
    </xf>
    <xf numFmtId="0" fontId="6" fillId="0" borderId="1" xfId="0" applyNumberFormat="1" applyFont="1" applyFill="1" applyBorder="1" applyAlignment="1">
      <alignment horizontal="center"/>
    </xf>
    <xf numFmtId="0" fontId="5" fillId="0" borderId="1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 vertical="top" wrapText="1"/>
    </xf>
    <xf numFmtId="0" fontId="6" fillId="0" borderId="5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 wrapText="1"/>
    </xf>
    <xf numFmtId="0" fontId="5" fillId="0" borderId="4" xfId="0" applyFont="1" applyFill="1" applyBorder="1" applyAlignment="1">
      <alignment horizontal="center" wrapText="1"/>
    </xf>
    <xf numFmtId="0" fontId="5" fillId="0" borderId="0" xfId="1" applyFont="1" applyFill="1" applyBorder="1" applyAlignment="1">
      <alignment horizontal="center"/>
    </xf>
    <xf numFmtId="0" fontId="5" fillId="0" borderId="0" xfId="0" applyNumberFormat="1" applyFont="1" applyFill="1" applyBorder="1" applyAlignment="1">
      <alignment horizontal="center"/>
    </xf>
    <xf numFmtId="0" fontId="5" fillId="0" borderId="1" xfId="1" applyFont="1" applyFill="1" applyBorder="1"/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5"/>
  <sheetViews>
    <sheetView tabSelected="1" topLeftCell="A59" workbookViewId="0">
      <selection activeCell="C93" sqref="C93"/>
    </sheetView>
  </sheetViews>
  <sheetFormatPr defaultRowHeight="15" x14ac:dyDescent="0.2"/>
  <cols>
    <col min="1" max="1" width="6.7109375" style="3" customWidth="1"/>
    <col min="2" max="2" width="78.42578125" style="3" customWidth="1"/>
    <col min="3" max="3" width="13.140625" style="3" customWidth="1"/>
    <col min="4" max="201" width="9.140625" style="3"/>
    <col min="202" max="202" width="4" style="3" customWidth="1"/>
    <col min="203" max="203" width="50.42578125" style="3" customWidth="1"/>
    <col min="204" max="204" width="10" style="3" customWidth="1"/>
    <col min="205" max="205" width="7.28515625" style="3" customWidth="1"/>
    <col min="206" max="206" width="7" style="3" customWidth="1"/>
    <col min="207" max="207" width="4.7109375" style="3" customWidth="1"/>
    <col min="208" max="208" width="7.28515625" style="3" customWidth="1"/>
    <col min="209" max="209" width="9.5703125" style="3" bestFit="1" customWidth="1"/>
    <col min="210" max="210" width="9.140625" style="3"/>
    <col min="211" max="211" width="6.7109375" style="3" customWidth="1"/>
    <col min="212" max="16384" width="9.140625" style="3"/>
  </cols>
  <sheetData>
    <row r="1" spans="1:3" s="2" customFormat="1" ht="15.75" x14ac:dyDescent="0.25">
      <c r="A1" s="46" t="s">
        <v>122</v>
      </c>
      <c r="B1" s="46"/>
    </row>
    <row r="2" spans="1:3" s="2" customFormat="1" ht="15.75" x14ac:dyDescent="0.25">
      <c r="A2" s="46" t="s">
        <v>120</v>
      </c>
      <c r="B2" s="46"/>
    </row>
    <row r="3" spans="1:3" s="2" customFormat="1" ht="15.75" x14ac:dyDescent="0.25">
      <c r="A3" s="46" t="s">
        <v>121</v>
      </c>
      <c r="B3" s="46"/>
    </row>
    <row r="4" spans="1:3" ht="15.75" x14ac:dyDescent="0.25">
      <c r="A4" s="47" t="s">
        <v>1</v>
      </c>
      <c r="B4" s="47"/>
    </row>
    <row r="5" spans="1:3" ht="15.75" x14ac:dyDescent="0.25">
      <c r="A5" s="4"/>
      <c r="B5" s="4"/>
    </row>
    <row r="6" spans="1:3" x14ac:dyDescent="0.2">
      <c r="A6" s="5"/>
      <c r="B6" s="6" t="s">
        <v>123</v>
      </c>
      <c r="C6" s="7">
        <v>19326.833999999973</v>
      </c>
    </row>
    <row r="7" spans="1:3" ht="15.75" x14ac:dyDescent="0.25">
      <c r="A7" s="8"/>
      <c r="B7" s="9" t="s">
        <v>2</v>
      </c>
      <c r="C7" s="10"/>
    </row>
    <row r="8" spans="1:3" x14ac:dyDescent="0.2">
      <c r="A8" s="12" t="s">
        <v>3</v>
      </c>
      <c r="B8" s="13" t="s">
        <v>4</v>
      </c>
      <c r="C8" s="13"/>
    </row>
    <row r="9" spans="1:3" ht="12.75" customHeight="1" x14ac:dyDescent="0.2">
      <c r="A9" s="12"/>
      <c r="B9" s="13" t="s">
        <v>5</v>
      </c>
      <c r="C9" s="20">
        <v>11486.015999999998</v>
      </c>
    </row>
    <row r="10" spans="1:3" x14ac:dyDescent="0.2">
      <c r="A10" s="12"/>
      <c r="B10" s="13" t="s">
        <v>0</v>
      </c>
      <c r="C10" s="20">
        <v>4374.72</v>
      </c>
    </row>
    <row r="11" spans="1:3" x14ac:dyDescent="0.2">
      <c r="A11" s="14" t="s">
        <v>6</v>
      </c>
      <c r="B11" s="13" t="s">
        <v>7</v>
      </c>
      <c r="C11" s="20">
        <v>0</v>
      </c>
    </row>
    <row r="12" spans="1:3" x14ac:dyDescent="0.2">
      <c r="A12" s="12"/>
      <c r="B12" s="13" t="s">
        <v>5</v>
      </c>
      <c r="C12" s="20">
        <v>13546.008000000003</v>
      </c>
    </row>
    <row r="13" spans="1:3" x14ac:dyDescent="0.2">
      <c r="A13" s="12"/>
      <c r="B13" s="13" t="s">
        <v>0</v>
      </c>
      <c r="C13" s="20">
        <v>5499.6480000000001</v>
      </c>
    </row>
    <row r="14" spans="1:3" ht="45" x14ac:dyDescent="0.2">
      <c r="A14" s="12" t="s">
        <v>8</v>
      </c>
      <c r="B14" s="13" t="s">
        <v>9</v>
      </c>
      <c r="C14" s="20">
        <v>2579.134</v>
      </c>
    </row>
    <row r="15" spans="1:3" ht="14.25" customHeight="1" x14ac:dyDescent="0.2">
      <c r="A15" s="12" t="s">
        <v>10</v>
      </c>
      <c r="B15" s="13" t="s">
        <v>11</v>
      </c>
      <c r="C15" s="20">
        <v>140.23799999999997</v>
      </c>
    </row>
    <row r="16" spans="1:3" x14ac:dyDescent="0.2">
      <c r="A16" s="12" t="s">
        <v>128</v>
      </c>
      <c r="B16" s="13" t="s">
        <v>13</v>
      </c>
      <c r="C16" s="20">
        <v>0</v>
      </c>
    </row>
    <row r="17" spans="1:3" x14ac:dyDescent="0.2">
      <c r="A17" s="12" t="s">
        <v>12</v>
      </c>
      <c r="B17" s="13" t="s">
        <v>14</v>
      </c>
      <c r="C17" s="20">
        <v>0</v>
      </c>
    </row>
    <row r="18" spans="1:3" ht="15.75" x14ac:dyDescent="0.25">
      <c r="A18" s="12"/>
      <c r="B18" s="15" t="s">
        <v>15</v>
      </c>
      <c r="C18" s="21">
        <f>SUM(C9:C17)</f>
        <v>37625.763999999996</v>
      </c>
    </row>
    <row r="19" spans="1:3" ht="15" customHeight="1" x14ac:dyDescent="0.25">
      <c r="A19" s="12" t="s">
        <v>16</v>
      </c>
      <c r="B19" s="44" t="s">
        <v>17</v>
      </c>
      <c r="C19" s="45"/>
    </row>
    <row r="20" spans="1:3" ht="13.5" customHeight="1" x14ac:dyDescent="0.2">
      <c r="A20" s="12" t="s">
        <v>18</v>
      </c>
      <c r="B20" s="13" t="s">
        <v>19</v>
      </c>
      <c r="C20" s="20">
        <v>9552.4519999999993</v>
      </c>
    </row>
    <row r="21" spans="1:3" ht="15" customHeight="1" x14ac:dyDescent="0.2">
      <c r="A21" s="12" t="s">
        <v>20</v>
      </c>
      <c r="B21" s="13" t="s">
        <v>21</v>
      </c>
      <c r="C21" s="20">
        <v>165</v>
      </c>
    </row>
    <row r="22" spans="1:3" ht="13.5" customHeight="1" x14ac:dyDescent="0.2">
      <c r="A22" s="12" t="s">
        <v>22</v>
      </c>
      <c r="B22" s="13" t="s">
        <v>23</v>
      </c>
      <c r="C22" s="20">
        <v>42.599999999999994</v>
      </c>
    </row>
    <row r="23" spans="1:3" x14ac:dyDescent="0.2">
      <c r="A23" s="12" t="s">
        <v>24</v>
      </c>
      <c r="B23" s="13" t="s">
        <v>25</v>
      </c>
      <c r="C23" s="20">
        <v>1220.8000000000002</v>
      </c>
    </row>
    <row r="24" spans="1:3" x14ac:dyDescent="0.2">
      <c r="A24" s="12" t="s">
        <v>26</v>
      </c>
      <c r="B24" s="13" t="s">
        <v>27</v>
      </c>
      <c r="C24" s="20">
        <v>11297.024999999998</v>
      </c>
    </row>
    <row r="25" spans="1:3" x14ac:dyDescent="0.2">
      <c r="A25" s="12" t="s">
        <v>28</v>
      </c>
      <c r="B25" s="13" t="s">
        <v>29</v>
      </c>
      <c r="C25" s="20">
        <v>4119.851999999999</v>
      </c>
    </row>
    <row r="26" spans="1:3" x14ac:dyDescent="0.2">
      <c r="A26" s="12" t="s">
        <v>30</v>
      </c>
      <c r="B26" s="13" t="s">
        <v>31</v>
      </c>
      <c r="C26" s="20">
        <v>900</v>
      </c>
    </row>
    <row r="27" spans="1:3" ht="30" x14ac:dyDescent="0.2">
      <c r="A27" s="12" t="s">
        <v>32</v>
      </c>
      <c r="B27" s="13" t="s">
        <v>33</v>
      </c>
      <c r="C27" s="20">
        <v>179.2</v>
      </c>
    </row>
    <row r="28" spans="1:3" ht="45" x14ac:dyDescent="0.2">
      <c r="A28" s="12" t="s">
        <v>34</v>
      </c>
      <c r="B28" s="13" t="s">
        <v>35</v>
      </c>
      <c r="C28" s="20">
        <v>5246.0479999999998</v>
      </c>
    </row>
    <row r="29" spans="1:3" x14ac:dyDescent="0.2">
      <c r="A29" s="12" t="s">
        <v>36</v>
      </c>
      <c r="B29" s="13" t="s">
        <v>37</v>
      </c>
      <c r="C29" s="20">
        <v>91.8</v>
      </c>
    </row>
    <row r="30" spans="1:3" ht="15.75" x14ac:dyDescent="0.25">
      <c r="A30" s="12"/>
      <c r="B30" s="15" t="s">
        <v>38</v>
      </c>
      <c r="C30" s="21">
        <f>SUM(C20:C29)</f>
        <v>32814.776999999995</v>
      </c>
    </row>
    <row r="31" spans="1:3" ht="15" customHeight="1" x14ac:dyDescent="0.25">
      <c r="A31" s="12"/>
      <c r="B31" s="44" t="s">
        <v>39</v>
      </c>
      <c r="C31" s="45"/>
    </row>
    <row r="32" spans="1:3" ht="13.5" customHeight="1" x14ac:dyDescent="0.2">
      <c r="A32" s="39">
        <v>43103</v>
      </c>
      <c r="B32" s="13" t="s">
        <v>40</v>
      </c>
      <c r="C32" s="20">
        <v>10536.09</v>
      </c>
    </row>
    <row r="33" spans="1:3" ht="16.5" customHeight="1" x14ac:dyDescent="0.2">
      <c r="A33" s="39">
        <v>43134</v>
      </c>
      <c r="B33" s="13" t="s">
        <v>41</v>
      </c>
      <c r="C33" s="20">
        <v>8947.848</v>
      </c>
    </row>
    <row r="34" spans="1:3" ht="18" customHeight="1" x14ac:dyDescent="0.2">
      <c r="A34" s="39">
        <v>43162</v>
      </c>
      <c r="B34" s="13" t="s">
        <v>42</v>
      </c>
      <c r="C34" s="20">
        <v>4737.0959999999995</v>
      </c>
    </row>
    <row r="35" spans="1:3" ht="17.25" customHeight="1" x14ac:dyDescent="0.2">
      <c r="A35" s="39">
        <v>43193</v>
      </c>
      <c r="B35" s="13" t="s">
        <v>43</v>
      </c>
      <c r="C35" s="20">
        <v>329.68799999999993</v>
      </c>
    </row>
    <row r="36" spans="1:3" ht="17.25" customHeight="1" x14ac:dyDescent="0.2">
      <c r="A36" s="39">
        <v>43223</v>
      </c>
      <c r="B36" s="13" t="s">
        <v>44</v>
      </c>
      <c r="C36" s="20">
        <v>438.54</v>
      </c>
    </row>
    <row r="37" spans="1:3" x14ac:dyDescent="0.2">
      <c r="A37" s="39">
        <v>43315</v>
      </c>
      <c r="B37" s="13" t="s">
        <v>45</v>
      </c>
      <c r="C37" s="20">
        <v>564.03</v>
      </c>
    </row>
    <row r="38" spans="1:3" ht="15.75" x14ac:dyDescent="0.25">
      <c r="A38" s="40"/>
      <c r="B38" s="15" t="s">
        <v>46</v>
      </c>
      <c r="C38" s="21">
        <f>SUM(C32:C37)</f>
        <v>25553.291999999998</v>
      </c>
    </row>
    <row r="39" spans="1:3" ht="15.75" x14ac:dyDescent="0.25">
      <c r="A39" s="40"/>
      <c r="B39" s="44" t="s">
        <v>47</v>
      </c>
      <c r="C39" s="45"/>
    </row>
    <row r="40" spans="1:3" x14ac:dyDescent="0.2">
      <c r="A40" s="40" t="s">
        <v>48</v>
      </c>
      <c r="B40" s="16" t="s">
        <v>49</v>
      </c>
      <c r="C40" s="20">
        <v>9278.7000000000007</v>
      </c>
    </row>
    <row r="41" spans="1:3" ht="30" x14ac:dyDescent="0.2">
      <c r="A41" s="40" t="s">
        <v>50</v>
      </c>
      <c r="B41" s="13" t="s">
        <v>51</v>
      </c>
      <c r="C41" s="20">
        <v>1855.74</v>
      </c>
    </row>
    <row r="42" spans="1:3" x14ac:dyDescent="0.2">
      <c r="A42" s="40" t="s">
        <v>52</v>
      </c>
      <c r="B42" s="13" t="s">
        <v>53</v>
      </c>
      <c r="C42" s="20">
        <v>9382.3200000000015</v>
      </c>
    </row>
    <row r="43" spans="1:3" ht="14.25" customHeight="1" x14ac:dyDescent="0.2">
      <c r="A43" s="40" t="s">
        <v>54</v>
      </c>
      <c r="B43" s="13" t="s">
        <v>55</v>
      </c>
      <c r="C43" s="20">
        <v>3711.48</v>
      </c>
    </row>
    <row r="44" spans="1:3" x14ac:dyDescent="0.2">
      <c r="A44" s="40" t="s">
        <v>56</v>
      </c>
      <c r="B44" s="13" t="s">
        <v>57</v>
      </c>
      <c r="C44" s="20">
        <v>1393.84</v>
      </c>
    </row>
    <row r="45" spans="1:3" ht="15.75" x14ac:dyDescent="0.25">
      <c r="A45" s="12"/>
      <c r="B45" s="15" t="s">
        <v>58</v>
      </c>
      <c r="C45" s="21">
        <f>SUM(C40:C44)</f>
        <v>25622.080000000002</v>
      </c>
    </row>
    <row r="46" spans="1:3" ht="15.75" x14ac:dyDescent="0.25">
      <c r="A46" s="12"/>
      <c r="B46" s="15" t="s">
        <v>59</v>
      </c>
      <c r="C46" s="13"/>
    </row>
    <row r="47" spans="1:3" ht="30" x14ac:dyDescent="0.2">
      <c r="A47" s="12" t="s">
        <v>60</v>
      </c>
      <c r="B47" s="13" t="s">
        <v>61</v>
      </c>
      <c r="C47" s="13">
        <v>10399.68</v>
      </c>
    </row>
    <row r="48" spans="1:3" x14ac:dyDescent="0.2">
      <c r="A48" s="12" t="s">
        <v>62</v>
      </c>
      <c r="B48" s="13" t="s">
        <v>63</v>
      </c>
      <c r="C48" s="13">
        <v>2939.0400000000004</v>
      </c>
    </row>
    <row r="49" spans="1:3" ht="15.75" x14ac:dyDescent="0.25">
      <c r="A49" s="40"/>
      <c r="B49" s="15" t="s">
        <v>64</v>
      </c>
      <c r="C49" s="15">
        <f>SUM(C47:C48)</f>
        <v>13338.720000000001</v>
      </c>
    </row>
    <row r="50" spans="1:3" ht="15.75" x14ac:dyDescent="0.25">
      <c r="A50" s="41" t="s">
        <v>65</v>
      </c>
      <c r="B50" s="13" t="s">
        <v>66</v>
      </c>
      <c r="C50" s="13">
        <v>1165.652</v>
      </c>
    </row>
    <row r="51" spans="1:3" ht="15.75" x14ac:dyDescent="0.25">
      <c r="A51" s="41" t="s">
        <v>67</v>
      </c>
      <c r="B51" s="13" t="s">
        <v>68</v>
      </c>
      <c r="C51" s="13">
        <v>1123.5200000000002</v>
      </c>
    </row>
    <row r="52" spans="1:3" x14ac:dyDescent="0.2">
      <c r="A52" s="12"/>
      <c r="B52" s="13"/>
      <c r="C52" s="13"/>
    </row>
    <row r="53" spans="1:3" ht="15.75" x14ac:dyDescent="0.25">
      <c r="A53" s="12"/>
      <c r="B53" s="15" t="s">
        <v>69</v>
      </c>
      <c r="C53" s="13"/>
    </row>
    <row r="54" spans="1:3" x14ac:dyDescent="0.2">
      <c r="A54" s="40" t="s">
        <v>70</v>
      </c>
      <c r="B54" s="13" t="s">
        <v>71</v>
      </c>
      <c r="C54" s="13">
        <v>3272.1599999999994</v>
      </c>
    </row>
    <row r="55" spans="1:3" x14ac:dyDescent="0.2">
      <c r="A55" s="40" t="s">
        <v>72</v>
      </c>
      <c r="B55" s="13" t="s">
        <v>73</v>
      </c>
      <c r="C55" s="13">
        <v>4341.8400000000011</v>
      </c>
    </row>
    <row r="56" spans="1:3" ht="30" x14ac:dyDescent="0.2">
      <c r="A56" s="42" t="s">
        <v>129</v>
      </c>
      <c r="B56" s="13" t="s">
        <v>74</v>
      </c>
      <c r="C56" s="13">
        <v>3185.8799999999992</v>
      </c>
    </row>
    <row r="57" spans="1:3" ht="30" x14ac:dyDescent="0.2">
      <c r="A57" s="42" t="s">
        <v>130</v>
      </c>
      <c r="B57" s="13" t="s">
        <v>75</v>
      </c>
      <c r="C57" s="13">
        <v>3185.8799999999992</v>
      </c>
    </row>
    <row r="58" spans="1:3" ht="33" customHeight="1" x14ac:dyDescent="0.2">
      <c r="A58" s="42" t="s">
        <v>131</v>
      </c>
      <c r="B58" s="13" t="s">
        <v>76</v>
      </c>
      <c r="C58" s="13">
        <v>6371.7599999999984</v>
      </c>
    </row>
    <row r="59" spans="1:3" ht="15.75" x14ac:dyDescent="0.25">
      <c r="A59" s="12"/>
      <c r="B59" s="15" t="s">
        <v>77</v>
      </c>
      <c r="C59" s="15">
        <f>SUM(C54:C58)</f>
        <v>20357.519999999997</v>
      </c>
    </row>
    <row r="60" spans="1:3" ht="15.75" x14ac:dyDescent="0.25">
      <c r="A60" s="12"/>
      <c r="B60" s="44" t="s">
        <v>78</v>
      </c>
      <c r="C60" s="45"/>
    </row>
    <row r="61" spans="1:3" ht="21" customHeight="1" x14ac:dyDescent="0.2">
      <c r="A61" s="12" t="s">
        <v>79</v>
      </c>
      <c r="B61" s="13" t="s">
        <v>80</v>
      </c>
      <c r="C61" s="13"/>
    </row>
    <row r="62" spans="1:3" ht="17.25" customHeight="1" x14ac:dyDescent="0.2">
      <c r="A62" s="12"/>
      <c r="B62" s="11" t="s">
        <v>81</v>
      </c>
      <c r="C62" s="23">
        <v>370.31</v>
      </c>
    </row>
    <row r="63" spans="1:3" x14ac:dyDescent="0.2">
      <c r="A63" s="12" t="s">
        <v>82</v>
      </c>
      <c r="B63" s="13" t="s">
        <v>83</v>
      </c>
      <c r="C63" s="20">
        <v>0</v>
      </c>
    </row>
    <row r="64" spans="1:3" ht="30" x14ac:dyDescent="0.2">
      <c r="A64" s="12"/>
      <c r="B64" s="13" t="s">
        <v>84</v>
      </c>
      <c r="C64" s="23">
        <v>2754.0299999999997</v>
      </c>
    </row>
    <row r="65" spans="1:3" ht="30" x14ac:dyDescent="0.2">
      <c r="A65" s="12"/>
      <c r="B65" s="13" t="s">
        <v>85</v>
      </c>
      <c r="C65" s="23">
        <v>918.01</v>
      </c>
    </row>
    <row r="66" spans="1:3" x14ac:dyDescent="0.2">
      <c r="A66" s="12" t="s">
        <v>86</v>
      </c>
      <c r="B66" s="13" t="s">
        <v>87</v>
      </c>
      <c r="C66" s="20">
        <v>0</v>
      </c>
    </row>
    <row r="67" spans="1:3" x14ac:dyDescent="0.2">
      <c r="A67" s="12"/>
      <c r="B67" s="13" t="s">
        <v>88</v>
      </c>
      <c r="C67" s="24">
        <v>340.52760000000001</v>
      </c>
    </row>
    <row r="68" spans="1:3" ht="31.5" x14ac:dyDescent="0.25">
      <c r="A68" s="18"/>
      <c r="B68" s="15" t="s">
        <v>89</v>
      </c>
      <c r="C68" s="23">
        <v>5888.28</v>
      </c>
    </row>
    <row r="69" spans="1:3" x14ac:dyDescent="0.2">
      <c r="A69" s="18" t="s">
        <v>90</v>
      </c>
      <c r="B69" s="11" t="s">
        <v>91</v>
      </c>
      <c r="C69" s="23">
        <v>0</v>
      </c>
    </row>
    <row r="70" spans="1:3" x14ac:dyDescent="0.2">
      <c r="A70" s="18" t="s">
        <v>92</v>
      </c>
      <c r="B70" s="11" t="s">
        <v>93</v>
      </c>
      <c r="C70" s="23">
        <v>0</v>
      </c>
    </row>
    <row r="71" spans="1:3" x14ac:dyDescent="0.2">
      <c r="A71" s="18" t="s">
        <v>94</v>
      </c>
      <c r="B71" s="11" t="s">
        <v>95</v>
      </c>
      <c r="C71" s="23">
        <v>0</v>
      </c>
    </row>
    <row r="72" spans="1:3" x14ac:dyDescent="0.2">
      <c r="A72" s="18" t="s">
        <v>96</v>
      </c>
      <c r="B72" s="11" t="s">
        <v>97</v>
      </c>
      <c r="C72" s="23">
        <v>0</v>
      </c>
    </row>
    <row r="73" spans="1:3" x14ac:dyDescent="0.2">
      <c r="A73" s="18" t="s">
        <v>98</v>
      </c>
      <c r="B73" s="11" t="s">
        <v>99</v>
      </c>
      <c r="C73" s="23">
        <v>0</v>
      </c>
    </row>
    <row r="74" spans="1:3" x14ac:dyDescent="0.2">
      <c r="A74" s="18" t="s">
        <v>100</v>
      </c>
      <c r="B74" s="11" t="s">
        <v>101</v>
      </c>
      <c r="C74" s="23">
        <v>0</v>
      </c>
    </row>
    <row r="75" spans="1:3" x14ac:dyDescent="0.2">
      <c r="A75" s="18" t="s">
        <v>102</v>
      </c>
      <c r="B75" s="11" t="s">
        <v>103</v>
      </c>
      <c r="C75" s="23">
        <v>0</v>
      </c>
    </row>
    <row r="76" spans="1:3" x14ac:dyDescent="0.2">
      <c r="A76" s="18" t="s">
        <v>104</v>
      </c>
      <c r="B76" s="11" t="s">
        <v>105</v>
      </c>
      <c r="C76" s="23">
        <v>0</v>
      </c>
    </row>
    <row r="77" spans="1:3" x14ac:dyDescent="0.2">
      <c r="A77" s="18" t="s">
        <v>106</v>
      </c>
      <c r="B77" s="11" t="s">
        <v>107</v>
      </c>
      <c r="C77" s="23">
        <v>0</v>
      </c>
    </row>
    <row r="78" spans="1:3" x14ac:dyDescent="0.2">
      <c r="A78" s="18" t="s">
        <v>108</v>
      </c>
      <c r="B78" s="11" t="s">
        <v>109</v>
      </c>
      <c r="C78" s="23">
        <v>0</v>
      </c>
    </row>
    <row r="79" spans="1:3" x14ac:dyDescent="0.2">
      <c r="A79" s="18"/>
      <c r="B79" s="11" t="s">
        <v>110</v>
      </c>
      <c r="C79" s="23">
        <v>498.84000000000003</v>
      </c>
    </row>
    <row r="80" spans="1:3" x14ac:dyDescent="0.2">
      <c r="A80" s="18"/>
      <c r="B80" s="11" t="s">
        <v>111</v>
      </c>
      <c r="C80" s="23">
        <v>1679.44</v>
      </c>
    </row>
    <row r="81" spans="1:6" x14ac:dyDescent="0.2">
      <c r="A81" s="18"/>
      <c r="B81" s="11" t="s">
        <v>112</v>
      </c>
      <c r="C81" s="23">
        <v>1027.5999999999999</v>
      </c>
    </row>
    <row r="82" spans="1:6" x14ac:dyDescent="0.2">
      <c r="A82" s="18"/>
      <c r="B82" s="11" t="s">
        <v>113</v>
      </c>
      <c r="C82" s="23">
        <v>700</v>
      </c>
    </row>
    <row r="83" spans="1:6" x14ac:dyDescent="0.2">
      <c r="A83" s="18"/>
      <c r="B83" s="11" t="s">
        <v>114</v>
      </c>
      <c r="C83" s="23">
        <v>11604.9</v>
      </c>
    </row>
    <row r="84" spans="1:6" x14ac:dyDescent="0.2">
      <c r="A84" s="18"/>
      <c r="B84" s="11" t="s">
        <v>115</v>
      </c>
      <c r="C84" s="25">
        <v>606.976</v>
      </c>
    </row>
    <row r="85" spans="1:6" ht="15.75" x14ac:dyDescent="0.25">
      <c r="A85" s="18"/>
      <c r="B85" s="11" t="s">
        <v>116</v>
      </c>
      <c r="C85" s="26">
        <f>SUM(C61:C84)</f>
        <v>26388.913599999996</v>
      </c>
    </row>
    <row r="86" spans="1:6" ht="21" customHeight="1" thickBot="1" x14ac:dyDescent="0.3">
      <c r="A86" s="17" t="s">
        <v>117</v>
      </c>
      <c r="B86" s="13" t="s">
        <v>118</v>
      </c>
      <c r="C86" s="21">
        <v>29390.400000000005</v>
      </c>
    </row>
    <row r="87" spans="1:6" ht="24" customHeight="1" thickBot="1" x14ac:dyDescent="0.3">
      <c r="A87" s="43">
        <v>11</v>
      </c>
      <c r="B87" s="19" t="s">
        <v>119</v>
      </c>
      <c r="C87" s="22">
        <f>C86+C85+C59+C51+C50+C49+C45+C38+C30+C18</f>
        <v>213380.63860000001</v>
      </c>
    </row>
    <row r="88" spans="1:6" s="32" customFormat="1" x14ac:dyDescent="0.25">
      <c r="A88" s="27"/>
      <c r="B88" s="28" t="s">
        <v>124</v>
      </c>
      <c r="C88" s="29">
        <v>201324.36</v>
      </c>
      <c r="D88" s="30"/>
      <c r="E88" s="31"/>
      <c r="F88" s="31"/>
    </row>
    <row r="89" spans="1:6" s="36" customFormat="1" x14ac:dyDescent="0.25">
      <c r="A89" s="33"/>
      <c r="B89" s="28" t="s">
        <v>125</v>
      </c>
      <c r="C89" s="34">
        <v>199680.59</v>
      </c>
      <c r="D89" s="35"/>
      <c r="E89" s="35"/>
      <c r="F89" s="35"/>
    </row>
    <row r="90" spans="1:6" s="36" customFormat="1" ht="15.75" x14ac:dyDescent="0.25">
      <c r="A90" s="33"/>
      <c r="B90" s="48" t="s">
        <v>132</v>
      </c>
      <c r="C90" s="34">
        <v>11605.99</v>
      </c>
      <c r="D90" s="35"/>
      <c r="E90" s="35"/>
      <c r="F90" s="35"/>
    </row>
    <row r="91" spans="1:6" s="36" customFormat="1" x14ac:dyDescent="0.25">
      <c r="A91" s="27"/>
      <c r="B91" s="28" t="s">
        <v>127</v>
      </c>
      <c r="C91" s="37">
        <f>C90+C89-C87</f>
        <v>-2094.0586000000185</v>
      </c>
      <c r="D91" s="31"/>
      <c r="E91" s="31"/>
      <c r="F91" s="31"/>
    </row>
    <row r="92" spans="1:6" s="36" customFormat="1" x14ac:dyDescent="0.25">
      <c r="A92" s="27"/>
      <c r="B92" s="28" t="s">
        <v>126</v>
      </c>
      <c r="C92" s="37">
        <f>C91+C6</f>
        <v>17232.775399999955</v>
      </c>
      <c r="D92" s="31"/>
      <c r="E92" s="31"/>
      <c r="F92" s="31"/>
    </row>
    <row r="93" spans="1:6" s="1" customFormat="1" ht="14.25" x14ac:dyDescent="0.2">
      <c r="A93" s="38"/>
    </row>
    <row r="94" spans="1:6" s="1" customFormat="1" ht="14.25" x14ac:dyDescent="0.2">
      <c r="A94" s="38"/>
    </row>
    <row r="95" spans="1:6" s="1" customFormat="1" ht="14.25" x14ac:dyDescent="0.2">
      <c r="A95" s="38"/>
    </row>
  </sheetData>
  <mergeCells count="8">
    <mergeCell ref="B60:C60"/>
    <mergeCell ref="B19:C19"/>
    <mergeCell ref="B31:C31"/>
    <mergeCell ref="A1:B1"/>
    <mergeCell ref="A2:B2"/>
    <mergeCell ref="A3:B3"/>
    <mergeCell ref="A4:B4"/>
    <mergeCell ref="B39:C39"/>
  </mergeCells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2021-01-19T03:19:37Z</dcterms:created>
  <dcterms:modified xsi:type="dcterms:W3CDTF">2021-03-09T04:04:31Z</dcterms:modified>
</cp:coreProperties>
</file>