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Д.Пролетариата\"/>
    </mc:Choice>
  </mc:AlternateContent>
  <bookViews>
    <workbookView xWindow="0" yWindow="0" windowWidth="1932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74" i="1" l="1"/>
  <c r="C73" i="1"/>
  <c r="C68" i="1"/>
  <c r="C70" i="1" s="1"/>
  <c r="C57" i="1"/>
  <c r="C46" i="1"/>
  <c r="C42" i="1"/>
  <c r="C35" i="1"/>
  <c r="C27" i="1"/>
  <c r="C15" i="1"/>
</calcChain>
</file>

<file path=xl/sharedStrings.xml><?xml version="1.0" encoding="utf-8"?>
<sst xmlns="http://schemas.openxmlformats.org/spreadsheetml/2006/main" count="108" uniqueCount="106">
  <si>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</si>
  <si>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</si>
  <si>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</si>
  <si>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</si>
  <si>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</si>
  <si>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- выше 2-го этажа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</si>
  <si>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</si>
  <si>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</si>
  <si>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</si>
  <si>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</si>
  <si>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</si>
  <si>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</si>
  <si>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</si>
  <si>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</si>
  <si>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</si>
  <si>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</si>
  <si>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</si>
  <si>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</si>
  <si>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</si>
  <si>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</si>
  <si>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</si>
  <si>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</si>
  <si>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</si>
  <si>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</si>
  <si>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</si>
  <si>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</si>
  <si>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</si>
  <si>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</si>
  <si>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</si>
  <si>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</si>
  <si>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</si>
  <si>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</si>
  <si>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</si>
  <si>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</si>
  <si>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</si>
  <si>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</si>
  <si>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</si>
  <si>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</si>
  <si>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</si>
  <si>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</si>
  <si>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</si>
  <si>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</si>
  <si>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</si>
  <si>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</si>
  <si>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</si>
  <si>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</si>
  <si>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</si>
  <si>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</si>
  <si>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</si>
  <si>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</si>
  <si>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</si>
  <si>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</si>
  <si>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</si>
  <si>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</si>
  <si>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</si>
  <si>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</si>
  <si>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</si>
  <si>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</si>
  <si>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</si>
  <si>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</si>
  <si>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</si>
  <si>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</si>
  <si>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</si>
  <si>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</si>
  <si>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</si>
  <si>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</si>
  <si>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</si>
  <si>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</si>
  <si>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</si>
  <si>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 и занесение в компьютер, передача данных для расчета с ресурсоснабжающей организацией (вода)</t>
  </si>
  <si>
    <t>Снятие и запись показаний, обработка информации и занесение в компьютер, передача данных для расчета с ресурсоснабжающей организацией (тепло)</t>
  </si>
  <si>
    <t>Снятие и запись показаний, обработка информации и занесение в компьютер, передача данных для расчета с ресурсоснабжающей организацией элэнергия)</t>
  </si>
  <si>
    <t>Поверка общедомового прибора учета воды</t>
  </si>
  <si>
    <t>Поверка общедомового прибора учета тепла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</si>
  <si>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</si>
  <si>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</si>
  <si>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</si>
  <si>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</si>
  <si>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</si>
  <si>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 xml:space="preserve"> 9.2</t>
  </si>
  <si>
    <t>Текущий ремонт систем водоснабжения и водоотведения (непредвиденные работы)</t>
  </si>
  <si>
    <t>изготовление и замена сантехнических прокладок  ППР из паронита</t>
  </si>
  <si>
    <t>установка прибора учета в ИТП после ремонта</t>
  </si>
  <si>
    <t xml:space="preserve"> 9.3</t>
  </si>
  <si>
    <t>Текущий ремонт конструктивных элементов (непредвиденные работы)</t>
  </si>
  <si>
    <t>открытие продухов</t>
  </si>
  <si>
    <t>укрепление свесов из оцинкованной стали гвоздями с ТВ</t>
  </si>
  <si>
    <t>стоимость работы ТВ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</si>
  <si>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</si>
  <si>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</si>
  <si>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</si>
  <si>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Сумма затрат на содержание на год</t>
  </si>
  <si>
    <t>по управлению и обслуживанию</t>
  </si>
  <si>
    <t>МКД по ул.Диктатуры Пролетариата 32</t>
  </si>
  <si>
    <t xml:space="preserve">Отчет за 2020 г </t>
  </si>
  <si>
    <t>Результат на 01.01.2020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</si>
  <si>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</si>
  <si>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</si>
  <si>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</si>
  <si>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2020 год "+" - экономия "-" - перерасход</t>
  </si>
  <si>
    <t xml:space="preserve"> 3.6</t>
  </si>
  <si>
    <t xml:space="preserve"> 8.3</t>
  </si>
  <si>
    <t xml:space="preserve"> 8.4</t>
  </si>
  <si>
    <t xml:space="preserve"> 8.5</t>
  </si>
  <si>
    <t xml:space="preserve"> 8.6</t>
  </si>
  <si>
    <t xml:space="preserve"> 8.7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</si>
</sst>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d/m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3" fillId="0" borderId="0" xfId="0" applyNumberFormat="1" applyFont="1" applyFill="1" applyBorder="1" applyAlignment="1">
      <alignment horizontal="center"/>
    </xf>
    <xf numFmtId="0" fontId="4" fillId="0" borderId="1" xfId="0" applyFont="1" applyFill="1" applyBorder="1"/>
    <xf numFmtId="0" fontId="4" fillId="0" borderId="0" xfId="0" applyFont="1" applyFill="1"/>
    <xf numFmtId="0" fontId="4" fillId="0" borderId="2" xfId="0" applyNumberFormat="1" applyFont="1" applyFill="1" applyBorder="1"/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 applyAlignment="1">
      <alignment wrapText="1"/>
    </xf>
    <xf numFmtId="2" fontId="3" fillId="0" borderId="1" xfId="2" applyNumberFormat="1" applyFont="1" applyFill="1" applyBorder="1" applyAlignment="1"/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3" xfId="0" applyNumberFormat="1" applyFont="1" applyFill="1" applyBorder="1"/>
    <xf numFmtId="0" fontId="4" fillId="0" borderId="4" xfId="0" applyFont="1" applyFill="1" applyBorder="1" applyAlignment="1">
      <alignment wrapText="1"/>
    </xf>
    <xf numFmtId="16" fontId="4" fillId="0" borderId="2" xfId="0" applyNumberFormat="1" applyFont="1" applyFill="1" applyBorder="1"/>
    <xf numFmtId="2" fontId="3" fillId="0" borderId="1" xfId="0" applyNumberFormat="1" applyFont="1" applyFill="1" applyBorder="1" applyAlignment="1">
      <alignment wrapText="1"/>
    </xf>
    <xf numFmtId="0" fontId="4" fillId="0" borderId="1" xfId="0" applyNumberFormat="1" applyFont="1" applyFill="1" applyBorder="1"/>
    <xf numFmtId="0" fontId="6" fillId="0" borderId="1" xfId="0" applyFont="1" applyFill="1" applyBorder="1" applyAlignment="1">
      <alignment horizontal="center"/>
    </xf>
    <xf numFmtId="2" fontId="6" fillId="0" borderId="1" xfId="0" applyNumberFormat="1" applyFont="1" applyFill="1" applyBorder="1" applyAlignment="1"/>
    <xf numFmtId="0" fontId="3" fillId="0" borderId="5" xfId="0" applyFont="1" applyFill="1" applyBorder="1"/>
    <xf numFmtId="2" fontId="3" fillId="0" borderId="5" xfId="0" applyNumberFormat="1" applyFont="1" applyFill="1" applyBorder="1" applyAlignment="1">
      <alignment wrapText="1"/>
    </xf>
    <xf numFmtId="0" fontId="4" fillId="0" borderId="1" xfId="1" applyFont="1" applyFill="1" applyBorder="1" applyAlignment="1">
      <alignment horizontal="center"/>
    </xf>
    <xf numFmtId="0" fontId="3" fillId="0" borderId="1" xfId="1" applyFont="1" applyFill="1" applyBorder="1"/>
    <xf numFmtId="2" fontId="4" fillId="0" borderId="0" xfId="1" applyNumberFormat="1" applyFont="1" applyFill="1"/>
    <xf numFmtId="0" fontId="4" fillId="0" borderId="0" xfId="1" applyFont="1" applyFill="1"/>
    <xf numFmtId="0" fontId="4" fillId="0" borderId="0" xfId="0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8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6"/>
  <sheetViews>
    <sheetView tabSelected="1" topLeftCell="A47" workbookViewId="0">
      <selection activeCell="C75" sqref="C75"/>
    </sheetView>
  </sheetViews>
  <sheetFormatPr defaultRowHeight="15" x14ac:dyDescent="0.2"/>
  <cols>
    <col min="1" max="1" width="7.7109375" style="3" customWidth="1"/>
    <col min="2" max="2" width="74.42578125" style="3" customWidth="1"/>
    <col min="3" max="3" width="12.5703125" style="3" customWidth="1"/>
    <col min="4" max="201" width="9.140625" style="3"/>
    <col min="202" max="202" width="4" style="3" customWidth="1"/>
    <col min="203" max="203" width="49.28515625" style="3" customWidth="1"/>
    <col min="204" max="204" width="8.42578125" style="3" customWidth="1"/>
    <col min="205" max="205" width="7.28515625" style="3" customWidth="1"/>
    <col min="206" max="206" width="8.140625" style="3" customWidth="1"/>
    <col min="207" max="207" width="6" style="3" customWidth="1"/>
    <col min="208" max="208" width="9" style="3" customWidth="1"/>
    <col min="209" max="209" width="8.28515625" style="3" customWidth="1"/>
    <col min="210" max="221" width="8.85546875" style="3" customWidth="1"/>
    <col min="222" max="16384" width="9.140625" style="3"/>
  </cols>
  <sheetData>
    <row r="1" spans="1:3" s="9" customFormat="1" ht="15.75" x14ac:dyDescent="0.25">
      <c r="A1" s="37" t="s">
        <v>94</v>
      </c>
      <c r="B1" s="37"/>
    </row>
    <row r="2" spans="1:3" s="9" customFormat="1" ht="15.75" x14ac:dyDescent="0.25">
      <c r="A2" s="37" t="s">
        <v>92</v>
      </c>
      <c r="B2" s="37"/>
    </row>
    <row r="3" spans="1:3" s="9" customFormat="1" ht="15.75" x14ac:dyDescent="0.25">
      <c r="A3" s="37" t="s">
        <v>93</v>
      </c>
      <c r="B3" s="37"/>
    </row>
    <row r="4" spans="1:3" ht="15.75" x14ac:dyDescent="0.25">
      <c r="A4" s="38" t="s">
        <v>0</v>
      </c>
      <c r="B4" s="38"/>
    </row>
    <row r="5" spans="1:3" ht="15.75" x14ac:dyDescent="0.25">
      <c r="A5" s="1"/>
      <c r="B5" s="1"/>
    </row>
    <row r="6" spans="1:3" x14ac:dyDescent="0.2">
      <c r="A6" s="10"/>
      <c r="B6" s="11" t="s">
        <v>95</v>
      </c>
      <c r="C6" s="12">
        <v>20555.423699999992</v>
      </c>
    </row>
    <row r="7" spans="1:3" ht="15.75" customHeight="1" x14ac:dyDescent="0.25">
      <c r="A7" s="13"/>
      <c r="B7" s="14" t="s">
        <v>1</v>
      </c>
      <c r="C7" s="2"/>
    </row>
    <row r="8" spans="1:3" x14ac:dyDescent="0.2">
      <c r="A8" s="15" t="s">
        <v>2</v>
      </c>
      <c r="B8" s="16" t="s">
        <v>3</v>
      </c>
      <c r="C8" s="16"/>
    </row>
    <row r="9" spans="1:3" ht="14.25" customHeight="1" x14ac:dyDescent="0.2">
      <c r="A9" s="4"/>
      <c r="B9" s="5" t="s">
        <v>4</v>
      </c>
      <c r="C9" s="6">
        <v>8699.9616000000005</v>
      </c>
    </row>
    <row r="10" spans="1:3" x14ac:dyDescent="0.2">
      <c r="A10" s="4"/>
      <c r="B10" s="5" t="s">
        <v>5</v>
      </c>
      <c r="C10" s="6">
        <v>2835.5039999999995</v>
      </c>
    </row>
    <row r="11" spans="1:3" x14ac:dyDescent="0.2">
      <c r="A11" s="17" t="s">
        <v>6</v>
      </c>
      <c r="B11" s="5" t="s">
        <v>7</v>
      </c>
      <c r="C11" s="6">
        <v>0</v>
      </c>
    </row>
    <row r="12" spans="1:3" x14ac:dyDescent="0.2">
      <c r="A12" s="4"/>
      <c r="B12" s="5" t="s">
        <v>4</v>
      </c>
      <c r="C12" s="6">
        <v>10260.2808</v>
      </c>
    </row>
    <row r="13" spans="1:3" x14ac:dyDescent="0.2">
      <c r="A13" s="4"/>
      <c r="B13" s="5" t="s">
        <v>5</v>
      </c>
      <c r="C13" s="6">
        <v>3564.6335999999997</v>
      </c>
    </row>
    <row r="14" spans="1:3" ht="45" x14ac:dyDescent="0.2">
      <c r="A14" s="4" t="s">
        <v>8</v>
      </c>
      <c r="B14" s="5" t="s">
        <v>9</v>
      </c>
      <c r="C14" s="6">
        <v>2120.4050000000002</v>
      </c>
    </row>
    <row r="15" spans="1:3" ht="15.75" x14ac:dyDescent="0.25">
      <c r="A15" s="4"/>
      <c r="B15" s="14" t="s">
        <v>10</v>
      </c>
      <c r="C15" s="18">
        <f>SUM(C9:C14)</f>
        <v>27480.785</v>
      </c>
    </row>
    <row r="16" spans="1:3" ht="21" customHeight="1" x14ac:dyDescent="0.25">
      <c r="A16" s="4" t="s">
        <v>11</v>
      </c>
      <c r="B16" s="35" t="s">
        <v>12</v>
      </c>
      <c r="C16" s="36"/>
    </row>
    <row r="17" spans="1:3" x14ac:dyDescent="0.2">
      <c r="A17" s="4" t="s">
        <v>13</v>
      </c>
      <c r="B17" s="5" t="s">
        <v>14</v>
      </c>
      <c r="C17" s="6">
        <v>2917.46</v>
      </c>
    </row>
    <row r="18" spans="1:3" x14ac:dyDescent="0.2">
      <c r="A18" s="4" t="s">
        <v>15</v>
      </c>
      <c r="B18" s="5" t="s">
        <v>16</v>
      </c>
      <c r="C18" s="6">
        <v>1365.903</v>
      </c>
    </row>
    <row r="19" spans="1:3" x14ac:dyDescent="0.2">
      <c r="A19" s="4" t="s">
        <v>17</v>
      </c>
      <c r="B19" s="5" t="s">
        <v>18</v>
      </c>
      <c r="C19" s="6">
        <v>653.05799999999999</v>
      </c>
    </row>
    <row r="20" spans="1:3" x14ac:dyDescent="0.2">
      <c r="A20" s="4" t="s">
        <v>19</v>
      </c>
      <c r="B20" s="5" t="s">
        <v>20</v>
      </c>
      <c r="C20" s="6">
        <v>457.80000000000007</v>
      </c>
    </row>
    <row r="21" spans="1:3" ht="15" customHeight="1" x14ac:dyDescent="0.2">
      <c r="A21" s="4" t="s">
        <v>21</v>
      </c>
      <c r="B21" s="5" t="s">
        <v>22</v>
      </c>
      <c r="C21" s="6">
        <v>19222.424999999999</v>
      </c>
    </row>
    <row r="22" spans="1:3" x14ac:dyDescent="0.2">
      <c r="A22" s="4" t="s">
        <v>23</v>
      </c>
      <c r="B22" s="5" t="s">
        <v>24</v>
      </c>
      <c r="C22" s="6">
        <v>7010.1239999999998</v>
      </c>
    </row>
    <row r="23" spans="1:3" x14ac:dyDescent="0.2">
      <c r="A23" s="4" t="s">
        <v>25</v>
      </c>
      <c r="B23" s="5" t="s">
        <v>26</v>
      </c>
      <c r="C23" s="6">
        <v>1700</v>
      </c>
    </row>
    <row r="24" spans="1:3" ht="30" x14ac:dyDescent="0.2">
      <c r="A24" s="4" t="s">
        <v>27</v>
      </c>
      <c r="B24" s="5" t="s">
        <v>28</v>
      </c>
      <c r="C24" s="6">
        <v>1754.3680000000004</v>
      </c>
    </row>
    <row r="25" spans="1:3" ht="45" x14ac:dyDescent="0.2">
      <c r="A25" s="4" t="s">
        <v>29</v>
      </c>
      <c r="B25" s="5" t="s">
        <v>30</v>
      </c>
      <c r="C25" s="6">
        <v>7461.2479999999987</v>
      </c>
    </row>
    <row r="26" spans="1:3" x14ac:dyDescent="0.2">
      <c r="A26" s="4" t="s">
        <v>31</v>
      </c>
      <c r="B26" s="5" t="s">
        <v>32</v>
      </c>
      <c r="C26" s="6">
        <v>1407.2940000000001</v>
      </c>
    </row>
    <row r="27" spans="1:3" ht="13.5" customHeight="1" x14ac:dyDescent="0.25">
      <c r="A27" s="4"/>
      <c r="B27" s="14" t="s">
        <v>33</v>
      </c>
      <c r="C27" s="18">
        <f>SUM(C17:C26)</f>
        <v>43949.680000000008</v>
      </c>
    </row>
    <row r="28" spans="1:3" ht="14.25" customHeight="1" x14ac:dyDescent="0.25">
      <c r="A28" s="4"/>
      <c r="B28" s="35" t="s">
        <v>34</v>
      </c>
      <c r="C28" s="36"/>
    </row>
    <row r="29" spans="1:3" ht="13.5" customHeight="1" x14ac:dyDescent="0.2">
      <c r="A29" s="29">
        <v>43103</v>
      </c>
      <c r="B29" s="5" t="s">
        <v>35</v>
      </c>
      <c r="C29" s="6">
        <v>10943.61</v>
      </c>
    </row>
    <row r="30" spans="1:3" ht="12" customHeight="1" x14ac:dyDescent="0.2">
      <c r="A30" s="29">
        <v>43134</v>
      </c>
      <c r="B30" s="5" t="s">
        <v>36</v>
      </c>
      <c r="C30" s="6">
        <v>8947.848</v>
      </c>
    </row>
    <row r="31" spans="1:3" ht="12" customHeight="1" x14ac:dyDescent="0.2">
      <c r="A31" s="29">
        <v>43162</v>
      </c>
      <c r="B31" s="5" t="s">
        <v>37</v>
      </c>
      <c r="C31" s="6">
        <v>4737.0959999999995</v>
      </c>
    </row>
    <row r="32" spans="1:3" ht="12.75" customHeight="1" x14ac:dyDescent="0.2">
      <c r="A32" s="29">
        <v>43193</v>
      </c>
      <c r="B32" s="5" t="s">
        <v>38</v>
      </c>
      <c r="C32" s="6">
        <v>329.68799999999993</v>
      </c>
    </row>
    <row r="33" spans="1:3" ht="12" customHeight="1" x14ac:dyDescent="0.2">
      <c r="A33" s="29">
        <v>43223</v>
      </c>
      <c r="B33" s="5" t="s">
        <v>39</v>
      </c>
      <c r="C33" s="6">
        <v>438.54</v>
      </c>
    </row>
    <row r="34" spans="1:3" x14ac:dyDescent="0.2">
      <c r="A34" s="30" t="s">
        <v>100</v>
      </c>
      <c r="B34" s="5" t="s">
        <v>40</v>
      </c>
      <c r="C34" s="6">
        <v>752.04</v>
      </c>
    </row>
    <row r="35" spans="1:3" ht="15.75" x14ac:dyDescent="0.25">
      <c r="A35" s="4"/>
      <c r="B35" s="14" t="s">
        <v>41</v>
      </c>
      <c r="C35" s="18">
        <f>SUM(C29:C34)</f>
        <v>26148.821999999996</v>
      </c>
    </row>
    <row r="36" spans="1:3" ht="14.25" customHeight="1" x14ac:dyDescent="0.25">
      <c r="A36" s="4"/>
      <c r="B36" s="14" t="s">
        <v>42</v>
      </c>
      <c r="C36" s="6"/>
    </row>
    <row r="37" spans="1:3" x14ac:dyDescent="0.2">
      <c r="A37" s="4" t="s">
        <v>43</v>
      </c>
      <c r="B37" s="5" t="s">
        <v>44</v>
      </c>
      <c r="C37" s="6">
        <v>7089.6360000000004</v>
      </c>
    </row>
    <row r="38" spans="1:3" ht="30" x14ac:dyDescent="0.2">
      <c r="A38" s="4" t="s">
        <v>45</v>
      </c>
      <c r="B38" s="5" t="s">
        <v>46</v>
      </c>
      <c r="C38" s="6">
        <v>1772.4090000000001</v>
      </c>
    </row>
    <row r="39" spans="1:3" x14ac:dyDescent="0.2">
      <c r="A39" s="4" t="s">
        <v>47</v>
      </c>
      <c r="B39" s="5" t="s">
        <v>48</v>
      </c>
      <c r="C39" s="6">
        <v>8961.0120000000006</v>
      </c>
    </row>
    <row r="40" spans="1:3" x14ac:dyDescent="0.2">
      <c r="A40" s="4" t="s">
        <v>49</v>
      </c>
      <c r="B40" s="5" t="s">
        <v>50</v>
      </c>
      <c r="C40" s="6">
        <v>3544.8180000000002</v>
      </c>
    </row>
    <row r="41" spans="1:3" x14ac:dyDescent="0.2">
      <c r="A41" s="4" t="s">
        <v>51</v>
      </c>
      <c r="B41" s="5" t="s">
        <v>52</v>
      </c>
      <c r="C41" s="6">
        <v>1393.84</v>
      </c>
    </row>
    <row r="42" spans="1:3" ht="15.75" x14ac:dyDescent="0.25">
      <c r="A42" s="4"/>
      <c r="B42" s="14" t="s">
        <v>53</v>
      </c>
      <c r="C42" s="18">
        <f>SUM(C37:C41)</f>
        <v>22761.715</v>
      </c>
    </row>
    <row r="43" spans="1:3" ht="15.75" x14ac:dyDescent="0.25">
      <c r="A43" s="4"/>
      <c r="B43" s="14" t="s">
        <v>54</v>
      </c>
      <c r="C43" s="5"/>
    </row>
    <row r="44" spans="1:3" ht="30" x14ac:dyDescent="0.2">
      <c r="A44" s="4" t="s">
        <v>55</v>
      </c>
      <c r="B44" s="5" t="s">
        <v>56</v>
      </c>
      <c r="C44" s="6">
        <v>9932.6880000000001</v>
      </c>
    </row>
    <row r="45" spans="1:3" x14ac:dyDescent="0.2">
      <c r="A45" s="4" t="s">
        <v>57</v>
      </c>
      <c r="B45" s="5" t="s">
        <v>58</v>
      </c>
      <c r="C45" s="6">
        <v>2807.0640000000003</v>
      </c>
    </row>
    <row r="46" spans="1:3" ht="15.75" x14ac:dyDescent="0.25">
      <c r="A46" s="4"/>
      <c r="B46" s="14" t="s">
        <v>59</v>
      </c>
      <c r="C46" s="18">
        <f>SUM(C44:C45)</f>
        <v>12739.752</v>
      </c>
    </row>
    <row r="47" spans="1:3" ht="15.75" x14ac:dyDescent="0.25">
      <c r="A47" s="31" t="s">
        <v>60</v>
      </c>
      <c r="B47" s="5" t="s">
        <v>61</v>
      </c>
      <c r="C47" s="6">
        <v>1373.152</v>
      </c>
    </row>
    <row r="48" spans="1:3" ht="15.75" x14ac:dyDescent="0.25">
      <c r="A48" s="31" t="s">
        <v>62</v>
      </c>
      <c r="B48" s="5" t="s">
        <v>63</v>
      </c>
      <c r="C48" s="6">
        <v>1323.5200000000002</v>
      </c>
    </row>
    <row r="49" spans="1:3" ht="15.75" x14ac:dyDescent="0.25">
      <c r="A49" s="4"/>
      <c r="B49" s="14" t="s">
        <v>64</v>
      </c>
      <c r="C49" s="5"/>
    </row>
    <row r="50" spans="1:3" x14ac:dyDescent="0.2">
      <c r="A50" s="32" t="s">
        <v>65</v>
      </c>
      <c r="B50" s="5" t="s">
        <v>66</v>
      </c>
      <c r="C50" s="6">
        <v>3272.1599999999994</v>
      </c>
    </row>
    <row r="51" spans="1:3" x14ac:dyDescent="0.2">
      <c r="A51" s="32" t="s">
        <v>67</v>
      </c>
      <c r="B51" s="5" t="s">
        <v>68</v>
      </c>
      <c r="C51" s="6">
        <v>4341.8400000000011</v>
      </c>
    </row>
    <row r="52" spans="1:3" ht="45" x14ac:dyDescent="0.2">
      <c r="A52" s="33" t="s">
        <v>101</v>
      </c>
      <c r="B52" s="5" t="s">
        <v>69</v>
      </c>
      <c r="C52" s="6">
        <v>3185.8799999999992</v>
      </c>
    </row>
    <row r="53" spans="1:3" ht="45" x14ac:dyDescent="0.2">
      <c r="A53" s="33" t="s">
        <v>102</v>
      </c>
      <c r="B53" s="5" t="s">
        <v>70</v>
      </c>
      <c r="C53" s="6">
        <v>3185.8799999999992</v>
      </c>
    </row>
    <row r="54" spans="1:3" ht="45" x14ac:dyDescent="0.2">
      <c r="A54" s="33" t="s">
        <v>103</v>
      </c>
      <c r="B54" s="5" t="s">
        <v>71</v>
      </c>
      <c r="C54" s="6">
        <v>6371.7599999999984</v>
      </c>
    </row>
    <row r="55" spans="1:3" x14ac:dyDescent="0.2">
      <c r="A55" s="33" t="s">
        <v>104</v>
      </c>
      <c r="B55" s="5" t="s">
        <v>72</v>
      </c>
      <c r="C55" s="6">
        <v>0</v>
      </c>
    </row>
    <row r="56" spans="1:3" x14ac:dyDescent="0.2">
      <c r="A56" s="33" t="s">
        <v>105</v>
      </c>
      <c r="B56" s="5" t="s">
        <v>73</v>
      </c>
      <c r="C56" s="6">
        <v>16014</v>
      </c>
    </row>
    <row r="57" spans="1:3" ht="15.75" x14ac:dyDescent="0.25">
      <c r="A57" s="4"/>
      <c r="B57" s="14" t="s">
        <v>74</v>
      </c>
      <c r="C57" s="18">
        <f>SUM(C50:C56)</f>
        <v>36371.519999999997</v>
      </c>
    </row>
    <row r="58" spans="1:3" ht="15.75" x14ac:dyDescent="0.25">
      <c r="A58" s="4"/>
      <c r="B58" s="14" t="s">
        <v>75</v>
      </c>
      <c r="C58" s="6"/>
    </row>
    <row r="59" spans="1:3" ht="31.5" x14ac:dyDescent="0.25">
      <c r="A59" s="19" t="s">
        <v>76</v>
      </c>
      <c r="B59" s="14" t="s">
        <v>77</v>
      </c>
      <c r="C59" s="6"/>
    </row>
    <row r="60" spans="1:3" x14ac:dyDescent="0.2">
      <c r="A60" s="20"/>
      <c r="B60" s="2" t="s">
        <v>78</v>
      </c>
      <c r="C60" s="21">
        <v>1110.93</v>
      </c>
    </row>
    <row r="61" spans="1:3" ht="31.5" x14ac:dyDescent="0.25">
      <c r="A61" s="19" t="s">
        <v>79</v>
      </c>
      <c r="B61" s="14" t="s">
        <v>80</v>
      </c>
      <c r="C61" s="6">
        <v>0</v>
      </c>
    </row>
    <row r="62" spans="1:3" x14ac:dyDescent="0.2">
      <c r="A62" s="19"/>
      <c r="B62" s="5" t="s">
        <v>81</v>
      </c>
      <c r="C62" s="21">
        <v>223.56</v>
      </c>
    </row>
    <row r="63" spans="1:3" x14ac:dyDescent="0.2">
      <c r="A63" s="19"/>
      <c r="B63" s="2" t="s">
        <v>82</v>
      </c>
      <c r="C63" s="21">
        <v>1167.8699999999999</v>
      </c>
    </row>
    <row r="64" spans="1:3" ht="31.5" x14ac:dyDescent="0.25">
      <c r="A64" s="19" t="s">
        <v>83</v>
      </c>
      <c r="B64" s="14" t="s">
        <v>84</v>
      </c>
      <c r="C64" s="6"/>
    </row>
    <row r="65" spans="1:6" x14ac:dyDescent="0.2">
      <c r="A65" s="19"/>
      <c r="B65" s="2" t="s">
        <v>85</v>
      </c>
      <c r="C65" s="21">
        <v>498.84000000000003</v>
      </c>
    </row>
    <row r="66" spans="1:6" x14ac:dyDescent="0.2">
      <c r="A66" s="19"/>
      <c r="B66" s="2" t="s">
        <v>86</v>
      </c>
      <c r="C66" s="21">
        <v>1448.28</v>
      </c>
    </row>
    <row r="67" spans="1:6" x14ac:dyDescent="0.2">
      <c r="A67" s="19"/>
      <c r="B67" s="2" t="s">
        <v>87</v>
      </c>
      <c r="C67" s="21">
        <v>1027.5999999999999</v>
      </c>
    </row>
    <row r="68" spans="1:6" ht="15.75" x14ac:dyDescent="0.25">
      <c r="A68" s="4"/>
      <c r="B68" s="14" t="s">
        <v>88</v>
      </c>
      <c r="C68" s="18">
        <f>SUM(C59:C67)</f>
        <v>5477.08</v>
      </c>
    </row>
    <row r="69" spans="1:6" ht="16.5" thickBot="1" x14ac:dyDescent="0.3">
      <c r="A69" s="31" t="s">
        <v>89</v>
      </c>
      <c r="B69" s="5" t="s">
        <v>90</v>
      </c>
      <c r="C69" s="18">
        <v>28070.64000000001</v>
      </c>
    </row>
    <row r="70" spans="1:6" ht="16.5" thickBot="1" x14ac:dyDescent="0.3">
      <c r="A70" s="34">
        <v>11</v>
      </c>
      <c r="B70" s="22" t="s">
        <v>91</v>
      </c>
      <c r="C70" s="23">
        <f>C69+C68+C57+C48+C47+C46+C42+C35+C27+C15</f>
        <v>205696.666</v>
      </c>
    </row>
    <row r="71" spans="1:6" s="8" customFormat="1" ht="15.75" x14ac:dyDescent="0.25">
      <c r="A71" s="24"/>
      <c r="B71" s="25" t="s">
        <v>96</v>
      </c>
      <c r="C71" s="7">
        <v>179930.04</v>
      </c>
      <c r="D71" s="26"/>
      <c r="E71" s="27"/>
      <c r="F71" s="27"/>
    </row>
    <row r="72" spans="1:6" s="9" customFormat="1" ht="15.75" x14ac:dyDescent="0.25">
      <c r="A72" s="24"/>
      <c r="B72" s="25" t="s">
        <v>97</v>
      </c>
      <c r="C72" s="7">
        <v>185656.28</v>
      </c>
      <c r="D72" s="26"/>
      <c r="E72" s="26"/>
      <c r="F72" s="26"/>
    </row>
    <row r="73" spans="1:6" s="9" customFormat="1" ht="15.75" x14ac:dyDescent="0.25">
      <c r="A73" s="24"/>
      <c r="B73" s="25" t="s">
        <v>99</v>
      </c>
      <c r="C73" s="7">
        <f>C72-C70</f>
        <v>-20040.385999999999</v>
      </c>
      <c r="D73" s="27"/>
      <c r="E73" s="27"/>
      <c r="F73" s="27"/>
    </row>
    <row r="74" spans="1:6" s="9" customFormat="1" ht="15.75" x14ac:dyDescent="0.25">
      <c r="A74" s="24"/>
      <c r="B74" s="25" t="s">
        <v>98</v>
      </c>
      <c r="C74" s="7">
        <f>C73+C6</f>
        <v>515.03769999999349</v>
      </c>
      <c r="D74" s="27"/>
      <c r="E74" s="27"/>
      <c r="F74" s="27"/>
    </row>
    <row r="75" spans="1:6" x14ac:dyDescent="0.2">
      <c r="A75" s="28"/>
    </row>
    <row r="76" spans="1:6" x14ac:dyDescent="0.2">
      <c r="A76" s="28"/>
    </row>
    <row r="77" spans="1:6" x14ac:dyDescent="0.2">
      <c r="A77" s="28"/>
    </row>
    <row r="78" spans="1:6" x14ac:dyDescent="0.2">
      <c r="A78" s="28"/>
    </row>
    <row r="79" spans="1:6" x14ac:dyDescent="0.2">
      <c r="A79" s="28"/>
    </row>
    <row r="80" spans="1:6" x14ac:dyDescent="0.2">
      <c r="A80" s="28"/>
    </row>
    <row r="81" spans="1:1" x14ac:dyDescent="0.2">
      <c r="A81" s="28"/>
    </row>
    <row r="82" spans="1:1" x14ac:dyDescent="0.2">
      <c r="A82" s="28"/>
    </row>
    <row r="83" spans="1:1" x14ac:dyDescent="0.2">
      <c r="A83" s="28"/>
    </row>
    <row r="84" spans="1:1" x14ac:dyDescent="0.2">
      <c r="A84" s="28"/>
    </row>
    <row r="85" spans="1:1" x14ac:dyDescent="0.2">
      <c r="A85" s="28"/>
    </row>
    <row r="86" spans="1:1" x14ac:dyDescent="0.2">
      <c r="A86" s="28"/>
    </row>
  </sheetData>
  <mergeCells count="6">
    <mergeCell ref="B28:C28"/>
    <mergeCell ref="A1:B1"/>
    <mergeCell ref="A2:B2"/>
    <mergeCell ref="A3:B3"/>
    <mergeCell ref="A4:B4"/>
    <mergeCell ref="B16:C1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2021-01-19T03:32:09Z</dcterms:created>
  <dcterms:modified xsi:type="dcterms:W3CDTF">2021-03-09T04:05:17Z</dcterms:modified>
</cp:coreProperties>
</file>