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Д.Пролетариат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0" i="1" l="1"/>
  <c r="C89" i="1"/>
  <c r="C70" i="1"/>
  <c r="C56" i="1"/>
  <c r="C42" i="1"/>
  <c r="C35" i="1"/>
  <c r="C26" i="1"/>
  <c r="C14" i="1"/>
  <c r="C72" i="1"/>
</calcChain>
</file>

<file path=xl/sharedStrings.xml><?xml version="1.0" encoding="utf-8"?>
<sst xmlns="http://schemas.openxmlformats.org/spreadsheetml/2006/main" count="116" uniqueCount="115">
  <si>
    <t>и текущему ремонту общего имущества в многоквартирном доме</t>
  </si>
  <si>
    <t>1.Содержание помещений общего пользования</t>
  </si>
  <si>
    <t>руб.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</si>
  <si>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</si>
  <si>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</si>
  <si>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</si>
  <si>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</si>
  <si>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</si>
  <si>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</si>
  <si>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</si>
  <si>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</si>
  <si>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</si>
  <si>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</si>
  <si>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</si>
  <si>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</si>
  <si>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</si>
  <si>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</si>
  <si>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</si>
  <si>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</si>
  <si>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</si>
  <si>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</si>
  <si>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</si>
  <si>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</si>
  <si>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</si>
  <si>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</si>
  <si>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</si>
  <si>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</si>
  <si>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</si>
  <si>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</si>
  <si>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</si>
  <si>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</si>
  <si>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</si>
  <si>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</si>
  <si>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</si>
  <si>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</si>
  <si>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</si>
  <si>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</si>
  <si>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</si>
  <si>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</si>
  <si>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</si>
  <si>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</si>
  <si>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</si>
  <si>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</si>
  <si>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</si>
  <si>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</si>
  <si>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</si>
  <si>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</si>
  <si>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</si>
  <si>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</si>
  <si>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</si>
  <si>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</si>
  <si>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</si>
  <si>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</si>
  <si>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</si>
  <si>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</si>
  <si>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</si>
  <si>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</si>
  <si>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</si>
  <si>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</si>
  <si>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</si>
  <si>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</si>
  <si>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</si>
  <si>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</si>
  <si>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</si>
  <si>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</si>
  <si>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</si>
  <si>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</si>
  <si>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</si>
  <si>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</si>
  <si>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</si>
  <si>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</si>
  <si>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</si>
  <si>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</si>
  <si>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</si>
  <si>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</si>
  <si>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</si>
  <si>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</si>
  <si>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л/клетке  2п 1эт</t>
  </si>
  <si>
    <t xml:space="preserve"> 9.2</t>
  </si>
  <si>
    <t>Текущий ремонт систем водоснабжения и водоотведения (непредвиденные работы)</t>
  </si>
  <si>
    <t>устранение канализационного засора в  подвале МКД (выпуск на колодец)</t>
  </si>
  <si>
    <t>замена вентилей Ду 25мм  стояков отопления с отжигом  (ст.кв.1,2,7)</t>
  </si>
  <si>
    <t>замена вентиля Ду 15 мм на стояке отопления с отжигом</t>
  </si>
  <si>
    <t>замена сбросных вентилей (кран шаровый) Ду 15 мм кв.2</t>
  </si>
  <si>
    <t xml:space="preserve"> 9.3</t>
  </si>
  <si>
    <t>Текущий ремонт конструктивных элементов (непредвиденные работы)</t>
  </si>
  <si>
    <t>ремонт и регулировка доводчика 1под</t>
  </si>
  <si>
    <t>герметизация пустот монтажной пеной с бурением отверстий в стене квартиры кв.11</t>
  </si>
  <si>
    <t>открытие продухов</t>
  </si>
  <si>
    <t xml:space="preserve">закрытие продуха профлистом 800*600 с креплением на дюбеля 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</si>
  <si>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</si>
  <si>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</si>
  <si>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</si>
  <si>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</si>
  <si>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руб</t>
  </si>
  <si>
    <t>Тариф экономически-обоснованный на 1 м2</t>
  </si>
  <si>
    <t>Тариф Согласованный ОС  (1.09.2016)</t>
  </si>
  <si>
    <t>Сумма затрат без сбора, вывоза и захоронения ТБО</t>
  </si>
  <si>
    <t>Размер платы за жилое помещение без ТБО</t>
  </si>
  <si>
    <t>руб/м2/мес</t>
  </si>
  <si>
    <t>Директор ООО "ЖКУ"</t>
  </si>
  <si>
    <t>От Совета дома</t>
  </si>
  <si>
    <t>____________</t>
  </si>
  <si>
    <t>Протокол ОС от   ___   _____________</t>
  </si>
  <si>
    <t>по управлению и обслуживанию</t>
  </si>
  <si>
    <t>МКД по ул.Диктатуры Пролетариата 8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</si>
  <si>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</si>
  <si>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</si>
  <si>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</si>
  <si>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</si>
  <si>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</si>
  <si>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</si>
  <si>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8.3</t>
  </si>
  <si>
    <t xml:space="preserve"> 8.4</t>
  </si>
  <si>
    <t xml:space="preserve"> 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</si>
</sst>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Border="1"/>
    <xf numFmtId="2" fontId="10" fillId="0" borderId="2" xfId="2" applyNumberFormat="1" applyFont="1" applyFill="1" applyBorder="1" applyAlignment="1"/>
    <xf numFmtId="0" fontId="4" fillId="0" borderId="0" xfId="0" applyFont="1" applyFill="1" applyAlignment="1">
      <alignment vertical="center"/>
    </xf>
    <xf numFmtId="2" fontId="3" fillId="0" borderId="2" xfId="2" applyNumberFormat="1" applyFont="1" applyFill="1" applyBorder="1" applyAlignment="1"/>
    <xf numFmtId="0" fontId="4" fillId="0" borderId="0" xfId="0" applyFont="1" applyFill="1"/>
    <xf numFmtId="0" fontId="6" fillId="0" borderId="0" xfId="0" applyFont="1" applyFill="1" applyBorder="1" applyAlignment="1">
      <alignment vertical="center"/>
    </xf>
    <xf numFmtId="0" fontId="6" fillId="0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0" fontId="6" fillId="0" borderId="2" xfId="0" applyFont="1" applyFill="1" applyBorder="1"/>
    <xf numFmtId="0" fontId="5" fillId="0" borderId="2" xfId="0" applyFont="1" applyFill="1" applyBorder="1" applyAlignment="1">
      <alignment wrapText="1"/>
    </xf>
    <xf numFmtId="0" fontId="6" fillId="0" borderId="2" xfId="0" applyNumberFormat="1" applyFont="1" applyFill="1" applyBorder="1"/>
    <xf numFmtId="0" fontId="6" fillId="0" borderId="3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center"/>
    </xf>
    <xf numFmtId="0" fontId="6" fillId="0" borderId="4" xfId="0" applyFont="1" applyFill="1" applyBorder="1"/>
    <xf numFmtId="0" fontId="5" fillId="0" borderId="5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9" fillId="0" borderId="2" xfId="1" applyFont="1" applyFill="1" applyBorder="1"/>
    <xf numFmtId="0" fontId="3" fillId="0" borderId="2" xfId="1" applyFont="1" applyFill="1" applyBorder="1"/>
    <xf numFmtId="2" fontId="9" fillId="0" borderId="0" xfId="1" applyNumberFormat="1" applyFont="1" applyFill="1"/>
    <xf numFmtId="0" fontId="9" fillId="0" borderId="0" xfId="1" applyFont="1" applyFill="1"/>
    <xf numFmtId="0" fontId="4" fillId="0" borderId="2" xfId="1" applyFont="1" applyFill="1" applyBorder="1" applyAlignment="1"/>
    <xf numFmtId="2" fontId="4" fillId="0" borderId="0" xfId="1" applyNumberFormat="1" applyFont="1" applyFill="1"/>
    <xf numFmtId="0" fontId="4" fillId="0" borderId="0" xfId="0" applyFont="1" applyFill="1" applyBorder="1" applyAlignment="1">
      <alignment vertical="center"/>
    </xf>
    <xf numFmtId="2" fontId="6" fillId="0" borderId="0" xfId="0" applyNumberFormat="1" applyFont="1" applyFill="1" applyAlignment="1"/>
    <xf numFmtId="2" fontId="5" fillId="0" borderId="2" xfId="0" applyNumberFormat="1" applyFont="1" applyFill="1" applyBorder="1" applyAlignment="1"/>
    <xf numFmtId="2" fontId="6" fillId="0" borderId="2" xfId="0" applyNumberFormat="1" applyFont="1" applyFill="1" applyBorder="1" applyAlignment="1">
      <alignment wrapText="1"/>
    </xf>
    <xf numFmtId="2" fontId="5" fillId="0" borderId="2" xfId="0" applyNumberFormat="1" applyFont="1" applyFill="1" applyBorder="1" applyAlignment="1">
      <alignment wrapText="1"/>
    </xf>
    <xf numFmtId="2" fontId="8" fillId="0" borderId="2" xfId="0" applyNumberFormat="1" applyFont="1" applyFill="1" applyBorder="1" applyAlignment="1"/>
    <xf numFmtId="2" fontId="8" fillId="0" borderId="2" xfId="0" applyNumberFormat="1" applyFont="1" applyFill="1" applyBorder="1" applyAlignment="1">
      <alignment wrapText="1"/>
    </xf>
    <xf numFmtId="2" fontId="6" fillId="0" borderId="2" xfId="0" applyNumberFormat="1" applyFont="1" applyFill="1" applyBorder="1" applyAlignment="1"/>
    <xf numFmtId="2" fontId="5" fillId="0" borderId="5" xfId="0" applyNumberFormat="1" applyFont="1" applyFill="1" applyBorder="1" applyAlignment="1">
      <alignment wrapText="1"/>
    </xf>
    <xf numFmtId="2" fontId="5" fillId="0" borderId="5" xfId="0" applyNumberFormat="1" applyFont="1" applyFill="1" applyBorder="1" applyAlignment="1"/>
    <xf numFmtId="2" fontId="5" fillId="0" borderId="0" xfId="0" applyNumberFormat="1" applyFont="1" applyFill="1" applyBorder="1" applyAlignment="1"/>
    <xf numFmtId="2" fontId="5" fillId="0" borderId="0" xfId="0" applyNumberFormat="1" applyFont="1" applyFill="1" applyAlignment="1"/>
    <xf numFmtId="2" fontId="7" fillId="0" borderId="0" xfId="0" applyNumberFormat="1" applyFont="1" applyFill="1" applyBorder="1" applyAlignment="1"/>
    <xf numFmtId="0" fontId="5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8" fillId="0" borderId="2" xfId="0" applyFont="1" applyFill="1" applyBorder="1" applyAlignment="1"/>
    <xf numFmtId="0" fontId="6" fillId="0" borderId="2" xfId="0" applyNumberFormat="1" applyFont="1" applyFill="1" applyBorder="1" applyAlignment="1"/>
    <xf numFmtId="0" fontId="6" fillId="0" borderId="4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" fontId="6" fillId="0" borderId="2" xfId="0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topLeftCell="A45" workbookViewId="0">
      <selection activeCell="C91" sqref="C91"/>
    </sheetView>
  </sheetViews>
  <sheetFormatPr defaultRowHeight="15" x14ac:dyDescent="0.2"/>
  <cols>
    <col min="1" max="1" width="7.140625" style="5" customWidth="1"/>
    <col min="2" max="2" width="80" style="5" customWidth="1"/>
    <col min="3" max="3" width="18.140625" style="5" customWidth="1"/>
    <col min="4" max="201" width="9.140625" style="5"/>
    <col min="202" max="202" width="4" style="5" customWidth="1"/>
    <col min="203" max="203" width="48.28515625" style="5" customWidth="1"/>
    <col min="204" max="204" width="9.85546875" style="5" customWidth="1"/>
    <col min="205" max="205" width="6.28515625" style="5" customWidth="1"/>
    <col min="206" max="206" width="8.42578125" style="5" customWidth="1"/>
    <col min="207" max="207" width="5.7109375" style="5" customWidth="1"/>
    <col min="208" max="208" width="9" style="5" customWidth="1"/>
    <col min="209" max="209" width="9.28515625" style="5" customWidth="1"/>
    <col min="210" max="16384" width="9.140625" style="5"/>
  </cols>
  <sheetData>
    <row r="1" spans="1:3" s="11" customFormat="1" ht="15.75" x14ac:dyDescent="0.25">
      <c r="A1" s="50" t="s">
        <v>106</v>
      </c>
      <c r="B1" s="50"/>
    </row>
    <row r="2" spans="1:3" s="11" customFormat="1" ht="15.75" x14ac:dyDescent="0.25">
      <c r="A2" s="50" t="s">
        <v>104</v>
      </c>
      <c r="B2" s="50"/>
    </row>
    <row r="3" spans="1:3" s="11" customFormat="1" ht="15.75" x14ac:dyDescent="0.25">
      <c r="A3" s="50" t="s">
        <v>105</v>
      </c>
      <c r="B3" s="50"/>
    </row>
    <row r="4" spans="1:3" ht="15.75" x14ac:dyDescent="0.25">
      <c r="A4" s="51" t="s">
        <v>0</v>
      </c>
      <c r="B4" s="51"/>
    </row>
    <row r="5" spans="1:3" ht="15.75" x14ac:dyDescent="0.25">
      <c r="A5" s="1"/>
      <c r="B5" s="1"/>
    </row>
    <row r="6" spans="1:3" x14ac:dyDescent="0.2">
      <c r="A6" s="12"/>
      <c r="B6" s="13" t="s">
        <v>107</v>
      </c>
      <c r="C6" s="30">
        <v>-94294.767499999973</v>
      </c>
    </row>
    <row r="7" spans="1:3" ht="15" customHeight="1" x14ac:dyDescent="0.25">
      <c r="A7" s="14"/>
      <c r="B7" s="15" t="s">
        <v>1</v>
      </c>
      <c r="C7" s="31"/>
    </row>
    <row r="8" spans="1:3" x14ac:dyDescent="0.2">
      <c r="A8" s="43" t="s">
        <v>3</v>
      </c>
      <c r="B8" s="3" t="s">
        <v>4</v>
      </c>
      <c r="C8" s="32"/>
    </row>
    <row r="9" spans="1:3" ht="24" customHeight="1" x14ac:dyDescent="0.2">
      <c r="A9" s="43"/>
      <c r="B9" s="3" t="s">
        <v>5</v>
      </c>
      <c r="C9" s="32">
        <v>8094.5279999999993</v>
      </c>
    </row>
    <row r="10" spans="1:3" x14ac:dyDescent="0.2">
      <c r="A10" s="49" t="s">
        <v>6</v>
      </c>
      <c r="B10" s="3" t="s">
        <v>7</v>
      </c>
      <c r="C10" s="32">
        <v>0</v>
      </c>
    </row>
    <row r="11" spans="1:3" x14ac:dyDescent="0.2">
      <c r="A11" s="43"/>
      <c r="B11" s="3" t="s">
        <v>5</v>
      </c>
      <c r="C11" s="32">
        <v>9085.3559999999998</v>
      </c>
    </row>
    <row r="12" spans="1:3" ht="45" x14ac:dyDescent="0.2">
      <c r="A12" s="43" t="s">
        <v>8</v>
      </c>
      <c r="B12" s="3" t="s">
        <v>9</v>
      </c>
      <c r="C12" s="32">
        <v>1167.8590000000002</v>
      </c>
    </row>
    <row r="13" spans="1:3" ht="12.75" customHeight="1" x14ac:dyDescent="0.2">
      <c r="A13" s="43" t="s">
        <v>10</v>
      </c>
      <c r="B13" s="3" t="s">
        <v>11</v>
      </c>
      <c r="C13" s="32">
        <v>51.515999999999998</v>
      </c>
    </row>
    <row r="14" spans="1:3" ht="15.75" x14ac:dyDescent="0.25">
      <c r="A14" s="43"/>
      <c r="B14" s="15" t="s">
        <v>12</v>
      </c>
      <c r="C14" s="33">
        <f>SUM(C9:C13)</f>
        <v>18399.258999999998</v>
      </c>
    </row>
    <row r="15" spans="1:3" ht="31.5" x14ac:dyDescent="0.25">
      <c r="A15" s="43" t="s">
        <v>13</v>
      </c>
      <c r="B15" s="15" t="s">
        <v>14</v>
      </c>
      <c r="C15" s="32"/>
    </row>
    <row r="16" spans="1:3" ht="13.5" customHeight="1" x14ac:dyDescent="0.2">
      <c r="A16" s="43" t="s">
        <v>15</v>
      </c>
      <c r="B16" s="3" t="s">
        <v>16</v>
      </c>
      <c r="C16" s="32">
        <v>1808.296</v>
      </c>
    </row>
    <row r="17" spans="1:3" ht="15" customHeight="1" x14ac:dyDescent="0.2">
      <c r="A17" s="43" t="s">
        <v>17</v>
      </c>
      <c r="B17" s="3" t="s">
        <v>18</v>
      </c>
      <c r="C17" s="32">
        <v>1172.556</v>
      </c>
    </row>
    <row r="18" spans="1:3" ht="12.75" customHeight="1" x14ac:dyDescent="0.2">
      <c r="A18" s="43" t="s">
        <v>19</v>
      </c>
      <c r="B18" s="3" t="s">
        <v>20</v>
      </c>
      <c r="C18" s="32">
        <v>560.61599999999999</v>
      </c>
    </row>
    <row r="19" spans="1:3" x14ac:dyDescent="0.2">
      <c r="A19" s="43" t="s">
        <v>21</v>
      </c>
      <c r="B19" s="3" t="s">
        <v>22</v>
      </c>
      <c r="C19" s="32">
        <v>1220.8000000000002</v>
      </c>
    </row>
    <row r="20" spans="1:3" x14ac:dyDescent="0.2">
      <c r="A20" s="43" t="s">
        <v>23</v>
      </c>
      <c r="B20" s="3" t="s">
        <v>24</v>
      </c>
      <c r="C20" s="32">
        <v>13166.820000000002</v>
      </c>
    </row>
    <row r="21" spans="1:3" x14ac:dyDescent="0.2">
      <c r="A21" s="43" t="s">
        <v>25</v>
      </c>
      <c r="B21" s="3" t="s">
        <v>26</v>
      </c>
      <c r="C21" s="32">
        <v>3092.0280000000002</v>
      </c>
    </row>
    <row r="22" spans="1:3" ht="13.5" customHeight="1" x14ac:dyDescent="0.2">
      <c r="A22" s="43" t="s">
        <v>27</v>
      </c>
      <c r="B22" s="3" t="s">
        <v>28</v>
      </c>
      <c r="C22" s="32">
        <v>1236.27</v>
      </c>
    </row>
    <row r="23" spans="1:3" ht="30" x14ac:dyDescent="0.2">
      <c r="A23" s="43" t="s">
        <v>29</v>
      </c>
      <c r="B23" s="3" t="s">
        <v>30</v>
      </c>
      <c r="C23" s="32">
        <v>492.8</v>
      </c>
    </row>
    <row r="24" spans="1:3" ht="30" x14ac:dyDescent="0.2">
      <c r="A24" s="43" t="s">
        <v>31</v>
      </c>
      <c r="B24" s="3" t="s">
        <v>32</v>
      </c>
      <c r="C24" s="32">
        <v>5251.7280000000001</v>
      </c>
    </row>
    <row r="25" spans="1:3" x14ac:dyDescent="0.2">
      <c r="A25" s="43" t="s">
        <v>33</v>
      </c>
      <c r="B25" s="3" t="s">
        <v>34</v>
      </c>
      <c r="C25" s="32">
        <v>1208.088</v>
      </c>
    </row>
    <row r="26" spans="1:3" ht="15.75" x14ac:dyDescent="0.25">
      <c r="A26" s="43"/>
      <c r="B26" s="15" t="s">
        <v>35</v>
      </c>
      <c r="C26" s="33">
        <f>SUM(C16:C25)</f>
        <v>29210.002</v>
      </c>
    </row>
    <row r="27" spans="1:3" x14ac:dyDescent="0.2">
      <c r="A27" s="43"/>
      <c r="B27" s="3"/>
      <c r="C27" s="32"/>
    </row>
    <row r="28" spans="1:3" ht="15.75" x14ac:dyDescent="0.25">
      <c r="A28" s="43"/>
      <c r="B28" s="15" t="s">
        <v>36</v>
      </c>
      <c r="C28" s="32"/>
    </row>
    <row r="29" spans="1:3" ht="13.5" customHeight="1" x14ac:dyDescent="0.2">
      <c r="A29" s="48">
        <v>43103</v>
      </c>
      <c r="B29" s="3" t="s">
        <v>37</v>
      </c>
      <c r="C29" s="32">
        <v>9203.16</v>
      </c>
    </row>
    <row r="30" spans="1:3" ht="14.25" customHeight="1" x14ac:dyDescent="0.2">
      <c r="A30" s="48">
        <v>43134</v>
      </c>
      <c r="B30" s="3" t="s">
        <v>38</v>
      </c>
      <c r="C30" s="32">
        <v>6033.3</v>
      </c>
    </row>
    <row r="31" spans="1:3" ht="13.5" customHeight="1" x14ac:dyDescent="0.2">
      <c r="A31" s="48">
        <v>43162</v>
      </c>
      <c r="B31" s="3" t="s">
        <v>39</v>
      </c>
      <c r="C31" s="32">
        <v>3194.1</v>
      </c>
    </row>
    <row r="32" spans="1:3" ht="13.5" customHeight="1" x14ac:dyDescent="0.2">
      <c r="A32" s="48">
        <v>43193</v>
      </c>
      <c r="B32" s="3" t="s">
        <v>40</v>
      </c>
      <c r="C32" s="32">
        <v>222.29999999999998</v>
      </c>
    </row>
    <row r="33" spans="1:3" ht="14.25" customHeight="1" x14ac:dyDescent="0.2">
      <c r="A33" s="48">
        <v>43223</v>
      </c>
      <c r="B33" s="3" t="s">
        <v>41</v>
      </c>
      <c r="C33" s="32">
        <v>292.36</v>
      </c>
    </row>
    <row r="34" spans="1:3" x14ac:dyDescent="0.2">
      <c r="A34" s="48">
        <v>43254</v>
      </c>
      <c r="B34" s="3" t="s">
        <v>42</v>
      </c>
      <c r="C34" s="32">
        <v>62.67</v>
      </c>
    </row>
    <row r="35" spans="1:3" ht="15.75" x14ac:dyDescent="0.25">
      <c r="A35" s="43"/>
      <c r="B35" s="15" t="s">
        <v>43</v>
      </c>
      <c r="C35" s="33">
        <f>SUM(C29:C34)</f>
        <v>19007.889999999996</v>
      </c>
    </row>
    <row r="36" spans="1:3" ht="15.75" x14ac:dyDescent="0.25">
      <c r="A36" s="43"/>
      <c r="B36" s="15" t="s">
        <v>44</v>
      </c>
      <c r="C36" s="32"/>
    </row>
    <row r="37" spans="1:3" x14ac:dyDescent="0.2">
      <c r="A37" s="43" t="s">
        <v>45</v>
      </c>
      <c r="B37" s="17" t="s">
        <v>46</v>
      </c>
      <c r="C37" s="32">
        <v>5893.2549999999992</v>
      </c>
    </row>
    <row r="38" spans="1:3" ht="30" x14ac:dyDescent="0.2">
      <c r="A38" s="43" t="s">
        <v>47</v>
      </c>
      <c r="B38" s="3" t="s">
        <v>48</v>
      </c>
      <c r="C38" s="32">
        <v>1178.6509999999998</v>
      </c>
    </row>
    <row r="39" spans="1:3" x14ac:dyDescent="0.2">
      <c r="A39" s="43" t="s">
        <v>49</v>
      </c>
      <c r="B39" s="3" t="s">
        <v>50</v>
      </c>
      <c r="C39" s="32">
        <v>5959.0680000000002</v>
      </c>
    </row>
    <row r="40" spans="1:3" ht="30" x14ac:dyDescent="0.2">
      <c r="A40" s="43" t="s">
        <v>51</v>
      </c>
      <c r="B40" s="3" t="s">
        <v>52</v>
      </c>
      <c r="C40" s="32">
        <v>2357.3019999999997</v>
      </c>
    </row>
    <row r="41" spans="1:3" x14ac:dyDescent="0.2">
      <c r="A41" s="43" t="s">
        <v>53</v>
      </c>
      <c r="B41" s="3" t="s">
        <v>54</v>
      </c>
      <c r="C41" s="32">
        <v>1045.3799999999999</v>
      </c>
    </row>
    <row r="42" spans="1:3" ht="15.75" x14ac:dyDescent="0.25">
      <c r="A42" s="43"/>
      <c r="B42" s="15" t="s">
        <v>55</v>
      </c>
      <c r="C42" s="33">
        <f>SUM(C37:C41)</f>
        <v>16433.655999999999</v>
      </c>
    </row>
    <row r="43" spans="1:3" ht="15.75" x14ac:dyDescent="0.25">
      <c r="A43" s="43"/>
      <c r="B43" s="15" t="s">
        <v>56</v>
      </c>
      <c r="C43" s="32"/>
    </row>
    <row r="44" spans="1:3" ht="30.75" x14ac:dyDescent="0.25">
      <c r="A44" s="43" t="s">
        <v>57</v>
      </c>
      <c r="B44" s="3" t="s">
        <v>58</v>
      </c>
      <c r="C44" s="33">
        <v>6605.2319999999991</v>
      </c>
    </row>
    <row r="45" spans="1:3" ht="15.75" x14ac:dyDescent="0.25">
      <c r="A45" s="43" t="s">
        <v>59</v>
      </c>
      <c r="B45" s="3" t="s">
        <v>60</v>
      </c>
      <c r="C45" s="33">
        <v>1866.6959999999999</v>
      </c>
    </row>
    <row r="46" spans="1:3" ht="15.75" x14ac:dyDescent="0.25">
      <c r="A46" s="43"/>
      <c r="B46" s="3"/>
      <c r="C46" s="33"/>
    </row>
    <row r="47" spans="1:3" ht="15.75" customHeight="1" x14ac:dyDescent="0.25">
      <c r="A47" s="42" t="s">
        <v>61</v>
      </c>
      <c r="B47" s="3" t="s">
        <v>62</v>
      </c>
      <c r="C47" s="33">
        <v>1140.088</v>
      </c>
    </row>
    <row r="48" spans="1:3" ht="15.75" customHeight="1" x14ac:dyDescent="0.25">
      <c r="A48" s="42" t="s">
        <v>63</v>
      </c>
      <c r="B48" s="3" t="s">
        <v>64</v>
      </c>
      <c r="C48" s="33">
        <v>1098.8799999999999</v>
      </c>
    </row>
    <row r="49" spans="1:3" x14ac:dyDescent="0.2">
      <c r="A49" s="16"/>
      <c r="B49" s="3"/>
      <c r="C49" s="32"/>
    </row>
    <row r="50" spans="1:3" ht="15.75" x14ac:dyDescent="0.25">
      <c r="A50" s="16"/>
      <c r="B50" s="15" t="s">
        <v>65</v>
      </c>
      <c r="C50" s="32"/>
    </row>
    <row r="51" spans="1:3" x14ac:dyDescent="0.2">
      <c r="A51" s="43" t="s">
        <v>66</v>
      </c>
      <c r="B51" s="3" t="s">
        <v>67</v>
      </c>
      <c r="C51" s="32">
        <v>3272.1599999999994</v>
      </c>
    </row>
    <row r="52" spans="1:3" ht="18.75" customHeight="1" x14ac:dyDescent="0.2">
      <c r="A52" s="43" t="s">
        <v>68</v>
      </c>
      <c r="B52" s="3" t="s">
        <v>69</v>
      </c>
      <c r="C52" s="32">
        <v>4341.8400000000011</v>
      </c>
    </row>
    <row r="53" spans="1:3" ht="27.75" customHeight="1" x14ac:dyDescent="0.2">
      <c r="A53" s="44" t="s">
        <v>112</v>
      </c>
      <c r="B53" s="3" t="s">
        <v>70</v>
      </c>
      <c r="C53" s="32">
        <v>3185.8799999999992</v>
      </c>
    </row>
    <row r="54" spans="1:3" ht="31.5" customHeight="1" x14ac:dyDescent="0.2">
      <c r="A54" s="44" t="s">
        <v>113</v>
      </c>
      <c r="B54" s="3" t="s">
        <v>71</v>
      </c>
      <c r="C54" s="32">
        <v>3185.8799999999992</v>
      </c>
    </row>
    <row r="55" spans="1:3" ht="30" x14ac:dyDescent="0.2">
      <c r="A55" s="44" t="s">
        <v>114</v>
      </c>
      <c r="B55" s="3" t="s">
        <v>72</v>
      </c>
      <c r="C55" s="32">
        <v>3185.8799999999992</v>
      </c>
    </row>
    <row r="56" spans="1:3" ht="15.75" x14ac:dyDescent="0.25">
      <c r="A56" s="44"/>
      <c r="B56" s="15" t="s">
        <v>73</v>
      </c>
      <c r="C56" s="33">
        <f>SUM(C51:C55)</f>
        <v>17171.64</v>
      </c>
    </row>
    <row r="57" spans="1:3" ht="15.75" x14ac:dyDescent="0.25">
      <c r="A57" s="16"/>
      <c r="B57" s="15" t="s">
        <v>74</v>
      </c>
      <c r="C57" s="32"/>
    </row>
    <row r="58" spans="1:3" x14ac:dyDescent="0.2">
      <c r="A58" s="16" t="s">
        <v>75</v>
      </c>
      <c r="B58" s="3" t="s">
        <v>76</v>
      </c>
      <c r="C58" s="32"/>
    </row>
    <row r="59" spans="1:3" x14ac:dyDescent="0.2">
      <c r="A59" s="16"/>
      <c r="B59" s="14" t="s">
        <v>77</v>
      </c>
      <c r="C59" s="34">
        <v>370.31</v>
      </c>
    </row>
    <row r="60" spans="1:3" ht="30" x14ac:dyDescent="0.2">
      <c r="A60" s="16" t="s">
        <v>78</v>
      </c>
      <c r="B60" s="3" t="s">
        <v>79</v>
      </c>
      <c r="C60" s="32">
        <v>0</v>
      </c>
    </row>
    <row r="61" spans="1:3" ht="13.5" customHeight="1" x14ac:dyDescent="0.2">
      <c r="A61" s="18"/>
      <c r="B61" s="3" t="s">
        <v>80</v>
      </c>
      <c r="C61" s="34">
        <v>0</v>
      </c>
    </row>
    <row r="62" spans="1:3" x14ac:dyDescent="0.2">
      <c r="A62" s="18"/>
      <c r="B62" s="3" t="s">
        <v>81</v>
      </c>
      <c r="C62" s="34">
        <v>1836.02</v>
      </c>
    </row>
    <row r="63" spans="1:3" x14ac:dyDescent="0.2">
      <c r="A63" s="18"/>
      <c r="B63" s="2" t="s">
        <v>82</v>
      </c>
      <c r="C63" s="34">
        <v>918.01</v>
      </c>
    </row>
    <row r="64" spans="1:3" x14ac:dyDescent="0.2">
      <c r="A64" s="18"/>
      <c r="B64" s="3" t="s">
        <v>83</v>
      </c>
      <c r="C64" s="34">
        <v>1836.02</v>
      </c>
    </row>
    <row r="65" spans="1:3" x14ac:dyDescent="0.2">
      <c r="A65" s="16" t="s">
        <v>84</v>
      </c>
      <c r="B65" s="3" t="s">
        <v>85</v>
      </c>
      <c r="C65" s="32">
        <v>0</v>
      </c>
    </row>
    <row r="66" spans="1:3" x14ac:dyDescent="0.2">
      <c r="A66" s="16"/>
      <c r="B66" s="14" t="s">
        <v>86</v>
      </c>
      <c r="C66" s="34">
        <v>528.9</v>
      </c>
    </row>
    <row r="67" spans="1:3" ht="30" x14ac:dyDescent="0.2">
      <c r="A67" s="18"/>
      <c r="B67" s="3" t="s">
        <v>87</v>
      </c>
      <c r="C67" s="35">
        <v>983.43999999999994</v>
      </c>
    </row>
    <row r="68" spans="1:3" x14ac:dyDescent="0.2">
      <c r="A68" s="45"/>
      <c r="B68" s="14" t="s">
        <v>88</v>
      </c>
      <c r="C68" s="34">
        <v>332.56</v>
      </c>
    </row>
    <row r="69" spans="1:3" x14ac:dyDescent="0.2">
      <c r="A69" s="46"/>
      <c r="B69" s="14" t="s">
        <v>89</v>
      </c>
      <c r="C69" s="36">
        <v>378.38399999999996</v>
      </c>
    </row>
    <row r="70" spans="1:3" ht="15.75" x14ac:dyDescent="0.25">
      <c r="A70" s="46"/>
      <c r="B70" s="15" t="s">
        <v>90</v>
      </c>
      <c r="C70" s="33">
        <f>SUM(C59:C69)</f>
        <v>7183.6440000000002</v>
      </c>
    </row>
    <row r="71" spans="1:3" ht="16.5" thickBot="1" x14ac:dyDescent="0.3">
      <c r="A71" s="42" t="s">
        <v>91</v>
      </c>
      <c r="B71" s="3" t="s">
        <v>92</v>
      </c>
      <c r="C71" s="33">
        <v>18666.96</v>
      </c>
    </row>
    <row r="72" spans="1:3" ht="16.5" thickBot="1" x14ac:dyDescent="0.3">
      <c r="A72" s="47">
        <v>11</v>
      </c>
      <c r="B72" s="20" t="s">
        <v>93</v>
      </c>
      <c r="C72" s="37">
        <f>C71+C70+C56+C48+C47+C45+C44+C42+C35+C26+C14</f>
        <v>136783.94699999999</v>
      </c>
    </row>
    <row r="73" spans="1:3" ht="16.5" hidden="1" thickBot="1" x14ac:dyDescent="0.3">
      <c r="A73" s="19"/>
      <c r="B73" s="20" t="s">
        <v>95</v>
      </c>
      <c r="C73" s="38"/>
    </row>
    <row r="74" spans="1:3" ht="16.5" hidden="1" thickBot="1" x14ac:dyDescent="0.3">
      <c r="A74" s="19"/>
      <c r="B74" s="20" t="s">
        <v>96</v>
      </c>
      <c r="C74" s="38" t="s">
        <v>94</v>
      </c>
    </row>
    <row r="75" spans="1:3" ht="15.75" hidden="1" x14ac:dyDescent="0.25">
      <c r="A75" s="21"/>
      <c r="B75" s="22"/>
      <c r="C75" s="39"/>
    </row>
    <row r="76" spans="1:3" ht="15.75" hidden="1" x14ac:dyDescent="0.25">
      <c r="A76" s="21"/>
      <c r="B76" s="4" t="s">
        <v>97</v>
      </c>
      <c r="C76" s="40" t="s">
        <v>2</v>
      </c>
    </row>
    <row r="77" spans="1:3" hidden="1" x14ac:dyDescent="0.2">
      <c r="A77" s="21"/>
      <c r="C77" s="30"/>
    </row>
    <row r="78" spans="1:3" hidden="1" x14ac:dyDescent="0.2">
      <c r="A78" s="21"/>
      <c r="B78" s="6" t="s">
        <v>98</v>
      </c>
      <c r="C78" s="41" t="s">
        <v>99</v>
      </c>
    </row>
    <row r="79" spans="1:3" ht="15.75" hidden="1" x14ac:dyDescent="0.25">
      <c r="A79" s="21"/>
      <c r="B79" s="22"/>
      <c r="C79" s="39"/>
    </row>
    <row r="80" spans="1:3" hidden="1" x14ac:dyDescent="0.2">
      <c r="C80" s="30"/>
    </row>
    <row r="81" spans="1:6" hidden="1" x14ac:dyDescent="0.2">
      <c r="B81" s="5" t="s">
        <v>100</v>
      </c>
      <c r="C81" s="30"/>
    </row>
    <row r="82" spans="1:6" hidden="1" x14ac:dyDescent="0.2">
      <c r="C82" s="30"/>
    </row>
    <row r="83" spans="1:6" hidden="1" x14ac:dyDescent="0.2">
      <c r="B83" s="5" t="s">
        <v>101</v>
      </c>
      <c r="C83" s="30" t="s">
        <v>102</v>
      </c>
    </row>
    <row r="84" spans="1:6" hidden="1" x14ac:dyDescent="0.2">
      <c r="C84" s="30"/>
    </row>
    <row r="85" spans="1:6" hidden="1" x14ac:dyDescent="0.2">
      <c r="B85" s="5" t="s">
        <v>103</v>
      </c>
      <c r="C85" s="30"/>
    </row>
    <row r="86" spans="1:6" hidden="1" x14ac:dyDescent="0.2">
      <c r="C86" s="30"/>
    </row>
    <row r="87" spans="1:6" s="8" customFormat="1" x14ac:dyDescent="0.25">
      <c r="A87" s="23"/>
      <c r="B87" s="24" t="s">
        <v>108</v>
      </c>
      <c r="C87" s="7">
        <v>116237.64</v>
      </c>
      <c r="D87" s="25"/>
      <c r="E87" s="26"/>
      <c r="F87" s="26"/>
    </row>
    <row r="88" spans="1:6" s="29" customFormat="1" x14ac:dyDescent="0.25">
      <c r="A88" s="27"/>
      <c r="B88" s="24" t="s">
        <v>109</v>
      </c>
      <c r="C88" s="9">
        <v>117674.15</v>
      </c>
      <c r="D88" s="28"/>
      <c r="E88" s="28"/>
      <c r="F88" s="28"/>
    </row>
    <row r="89" spans="1:6" s="29" customFormat="1" x14ac:dyDescent="0.25">
      <c r="A89" s="23"/>
      <c r="B89" s="24" t="s">
        <v>111</v>
      </c>
      <c r="C89" s="7">
        <f>C88-C72</f>
        <v>-19109.796999999991</v>
      </c>
      <c r="D89" s="26"/>
      <c r="E89" s="26"/>
      <c r="F89" s="26"/>
    </row>
    <row r="90" spans="1:6" s="29" customFormat="1" x14ac:dyDescent="0.25">
      <c r="A90" s="23"/>
      <c r="B90" s="24" t="s">
        <v>110</v>
      </c>
      <c r="C90" s="7">
        <f>C89+C6</f>
        <v>-113404.56449999996</v>
      </c>
      <c r="D90" s="26"/>
      <c r="E90" s="26"/>
      <c r="F90" s="26"/>
    </row>
    <row r="91" spans="1:6" s="10" customFormat="1" ht="14.25" x14ac:dyDescent="0.2"/>
    <row r="92" spans="1:6" s="10" customFormat="1" ht="14.25" x14ac:dyDescent="0.2"/>
    <row r="93" spans="1:6" s="10" customFormat="1" ht="14.25" x14ac:dyDescent="0.2"/>
    <row r="94" spans="1:6" s="10" customFormat="1" ht="14.25" x14ac:dyDescent="0.2"/>
    <row r="95" spans="1:6" s="10" customFormat="1" ht="14.25" x14ac:dyDescent="0.2"/>
    <row r="96" spans="1:6" s="10" customFormat="1" ht="14.25" x14ac:dyDescent="0.2"/>
    <row r="97" s="10" customFormat="1" ht="14.25" x14ac:dyDescent="0.2"/>
  </sheetData>
  <mergeCells count="4">
    <mergeCell ref="A1:B1"/>
    <mergeCell ref="A2:B2"/>
    <mergeCell ref="A3:B3"/>
    <mergeCell ref="A4:B4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2021-01-18T06:46:05Z</dcterms:created>
  <dcterms:modified xsi:type="dcterms:W3CDTF">2021-03-09T03:46:02Z</dcterms:modified>
</cp:coreProperties>
</file>