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29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64" i="1"/>
  <c r="C165"/>
  <c r="C156"/>
  <c r="C65"/>
  <c r="C158"/>
  <c r="C55"/>
  <c r="C52"/>
  <c r="C45"/>
  <c r="C36"/>
  <c r="C24"/>
  <c r="C16"/>
</calcChain>
</file>

<file path=xl/sharedStrings.xml><?xml version="1.0" encoding="utf-8"?>
<sst xmlns="http://schemas.openxmlformats.org/spreadsheetml/2006/main" count="293" uniqueCount="254">
  <si>
    <t>м2</t>
  </si>
  <si>
    <t>г</t>
  </si>
  <si>
    <t>д</t>
  </si>
  <si>
    <t>е</t>
  </si>
  <si>
    <t>ж</t>
  </si>
  <si>
    <t>з</t>
  </si>
  <si>
    <t>и</t>
  </si>
  <si>
    <t>к</t>
  </si>
  <si>
    <t>л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</si>
  <si>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</si>
  <si>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</si>
  <si>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</si>
  <si>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</si>
  <si>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</si>
  <si>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</si>
  <si>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</si>
  <si>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</t>
  </si>
  <si>
    <t>1.4.</t>
  </si>
  <si>
    <t>Влажная протирка и дезинфекция стен, дверей, оконных  решеток, отопит.приборов, почтовых ящиков, лифтов</t>
  </si>
  <si>
    <t>Техническое содержание лифтов</t>
  </si>
  <si>
    <t>ПТО лифтов</t>
  </si>
  <si>
    <t>Обследование лифта отслужившего срок службы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</si>
  <si>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</si>
  <si>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</si>
  <si>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</si>
  <si>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</si>
  <si>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</si>
  <si>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</si>
  <si>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</si>
  <si>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</si>
  <si>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</si>
  <si>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</si>
  <si>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</si>
  <si>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</si>
  <si>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</si>
  <si>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</t>
  </si>
  <si>
    <t xml:space="preserve">            ИТОГО по п. 2 :</t>
  </si>
  <si>
    <t xml:space="preserve">   3. Уборка придомовой территории, входящей в состав общего имущества</t>
  </si>
  <si>
    <t>Подметание придомовой территории в летний период</t>
  </si>
  <si>
    <t>Уборка мусора с газона в летний период (листья и сучья)</t>
  </si>
  <si>
    <t>Уборка мусора с газона в летний период (случайный мусор))</t>
  </si>
  <si>
    <t>Очистка урн</t>
  </si>
  <si>
    <t>Подметание снега  до 2-х см</t>
  </si>
  <si>
    <t>Подметание снега  более 2-х см</t>
  </si>
  <si>
    <t>Механизированная уборка внутридворовых проездов, очистка территории от уплотненного снега толщиной 20см</t>
  </si>
  <si>
    <t>Посыпка пешеходных дорожек и проездов противогололедными материалами шириной 0,5м</t>
  </si>
  <si>
    <t>Очистка пешеходных дорожек, отмомтки  и проездов от наледи и льда шириной 0,5м</t>
  </si>
  <si>
    <t>Кошение газонов</t>
  </si>
  <si>
    <t xml:space="preserve">            ИТОГО по п. 3 :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</si>
  <si>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</si>
  <si>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</si>
  <si>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</si>
  <si>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</si>
  <si>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</si>
  <si>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</si>
  <si>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</si>
  <si>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Замена ламп освещения подъездов, подвалов,</t>
  </si>
  <si>
    <t>4.1.</t>
  </si>
  <si>
    <t>Проведение технических осмотров и устранение незначительных неисправностей констр.элементов, прочистка вентканалов в пределах доступности при необходимости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</si>
  <si>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</si>
  <si>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</si>
  <si>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</si>
  <si>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</si>
  <si>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</si>
  <si>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выпуска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</si>
  <si>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</si>
  <si>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</si>
  <si>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</si>
  <si>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</si>
  <si>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</si>
  <si>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</si>
  <si>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</si>
  <si>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</si>
  <si>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</si>
  <si>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 (с трансп.затратами)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</si>
  <si>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</si>
  <si>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</si>
  <si>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</si>
  <si>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</si>
  <si>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</si>
  <si>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общедомовых приборов учета тепла</t>
  </si>
  <si>
    <t>9.1.</t>
  </si>
  <si>
    <t>Текущий ремонт электрооборудования (непредвиденные работы</t>
  </si>
  <si>
    <t>смена энергосберегающего патрона на лестничном марше</t>
  </si>
  <si>
    <t>восстановление схемы электроснабжения квартиры №12:</t>
  </si>
  <si>
    <t>устройство кабеля АВВГ-Т2*2,5</t>
  </si>
  <si>
    <t>а</t>
  </si>
  <si>
    <t>перемонтаж болтовых соединений болт М6/гайкаМ6/шайбаМ6(СМЕТА)</t>
  </si>
  <si>
    <t>замена пакетного выключателя ПВ 2*40 (кв.8)</t>
  </si>
  <si>
    <t>замена патрона энергосберегающего на лестнично марше</t>
  </si>
  <si>
    <t>смена энергосберегающего патрона на лесничном марше</t>
  </si>
  <si>
    <t>замена патрона энергосберегающего на лестничном марше</t>
  </si>
  <si>
    <t>замена светильников ЛУЧ 220-С64ФА ДРАЙВ  на лестничной клетке с переносом (2 подъезд,1-9 этажи) кабель-канал 25*16 - 14мп</t>
  </si>
  <si>
    <t>замена светильников ЛУЧ 220-С64ФА ДРАЙВ  на лестничной клетке с переносом (1 подъезд,1-9 этажи) кабель-канал 25*16 - 14мп</t>
  </si>
  <si>
    <t>замена пакетного выключателя ПВ 2*40 (кв.53)</t>
  </si>
  <si>
    <t>замена светодиодных светильников ЛУЧ 220-С64ФА в предмашинном отделении лифта (1,2пп)</t>
  </si>
  <si>
    <t>очистка корпуса ВРУ,ЩУРС от пыли и грязи (нетканное полотно)</t>
  </si>
  <si>
    <t>ревизия и восстановление целостности изоляции электропроводки  и контактных соединений</t>
  </si>
  <si>
    <t>закрытие ЩУРС (гайка М6)</t>
  </si>
  <si>
    <t>замена автомата 16А (кв.№99)</t>
  </si>
  <si>
    <t>замена  светодиодных светильников "ЛУЧ" на лестничной клетке (1,2подъезды, 2-9этажи, напротив лестичного марша)СМЕТА</t>
  </si>
  <si>
    <t>9.2.</t>
  </si>
  <si>
    <t>Текущий ремонт систем водоснабжения и водоотведения (непредвиденные работы</t>
  </si>
  <si>
    <t>замена запорной арматуры (крана шарового водоразборногоДу 15 мм) для забора воды для мытья МОП (1 подъезд)</t>
  </si>
  <si>
    <t>герметизация примыканий силиконовым герметиком (1 под)</t>
  </si>
  <si>
    <t>замена сбросного вентиля (крана шарового) Ду 15 мм на стояках ХВС,ГВС (ст.кв.№2,12)</t>
  </si>
  <si>
    <t>герметизация примыканий силиконовым герметиком</t>
  </si>
  <si>
    <t>замена участка стояка ХВС (кв. №12,18,24) с переврезкой стояка ГВС СМЕТА:</t>
  </si>
  <si>
    <t>устройство трубы PPRC 32 (PN 20)</t>
  </si>
  <si>
    <t>б</t>
  </si>
  <si>
    <t>устройство трубы PPRC 20 (PN 20)</t>
  </si>
  <si>
    <t>в</t>
  </si>
  <si>
    <t>устройство трубы ВГП Ду 20 мм</t>
  </si>
  <si>
    <t>устройство муфты разъемной PPRC c BP 32*1"</t>
  </si>
  <si>
    <t>устройство резьбы Ду 25 мм</t>
  </si>
  <si>
    <t>устройство муфты  PPRC  32</t>
  </si>
  <si>
    <t>устройство муфты  PPRC c НP 20*1/2"</t>
  </si>
  <si>
    <t>устройство тройника   PPRC 32*20*32</t>
  </si>
  <si>
    <t>устройство угольника   PPRC 20/900</t>
  </si>
  <si>
    <t>сварочные работы</t>
  </si>
  <si>
    <t>замена участка стояка ХВС Ду 25 мм (кв.83,87):</t>
  </si>
  <si>
    <t>смена участка трубы ВГП Ду 25*3,2</t>
  </si>
  <si>
    <t>установка хомута на стояке ХВС (кв.№58)</t>
  </si>
  <si>
    <t>установка хомута на стояке ХВС (кв.№6)</t>
  </si>
  <si>
    <t>устранение засора канализационного коллектора Ду 100 мм (2 подъезд)</t>
  </si>
  <si>
    <t>устранение засора канализационного коллектора Ду 100 мм (1 подъезд)</t>
  </si>
  <si>
    <t>устранение свища на стояке ХВС (квартира №67)</t>
  </si>
  <si>
    <t>устранение свища на стояке ХВС (квартира №11)</t>
  </si>
  <si>
    <t>устранение засора канализационного стояка Ду 50 мм (кв.26)</t>
  </si>
  <si>
    <t>устранение засора канализационного стояка Ду 50 мм ( кв.86)</t>
  </si>
  <si>
    <t>устранение засора канализационного коллектора Ду 100 мм</t>
  </si>
  <si>
    <t>ершение канализационного стояка Ду 50 мм (стояк кв.68)</t>
  </si>
  <si>
    <t>замена участка стояка канализации Ду 50 мм (кв.25):</t>
  </si>
  <si>
    <t>установка перехода канализационного на чугун Ду 50*75мм+манжета</t>
  </si>
  <si>
    <t>установка компенсационного патрубка Ду 50 мм</t>
  </si>
  <si>
    <t>смена участка канализационной трубы Ду 50мм</t>
  </si>
  <si>
    <t>установка переходной манжеты 50*73мм</t>
  </si>
  <si>
    <t>устройство канализционного тройника 50*50*45</t>
  </si>
  <si>
    <t>установка канализационной заглушки Ду 50 мм</t>
  </si>
  <si>
    <t>установка хомута на стояке ХВС (кв.38)</t>
  </si>
  <si>
    <t>ремонт тройника канализации Ду 100 мм холодной сваркой (кв.68)</t>
  </si>
  <si>
    <t>устранение засора канализационного стояка Ду 50 мм(кв.89)</t>
  </si>
  <si>
    <t>устранение засора канализационного выпуска Ду 100 мм (1-й под)</t>
  </si>
  <si>
    <t>Текущий ремонт систем конструкт.элементов) (непредвиденные работы</t>
  </si>
  <si>
    <t>очистка подъездного козырька от снега с перекидыванием в валы толщ.более 50 см</t>
  </si>
  <si>
    <t>очистка подвальных козырьков от снега толщ.более 50см</t>
  </si>
  <si>
    <t>укрепление притворной планки (2п, т.дв)</t>
  </si>
  <si>
    <t>утепление межпанельных швов (кв.82, спальня)</t>
  </si>
  <si>
    <t>прочистка вентиляции (сан/узел, кухня)</t>
  </si>
  <si>
    <t>закрытие выхода на кровлю 1 и 2 под</t>
  </si>
  <si>
    <t>установка навесного замка 1п</t>
  </si>
  <si>
    <t xml:space="preserve">ремонт МАФ с добавлением пиломатериала 2 под.скамейка: </t>
  </si>
  <si>
    <t>(3,0*0,15*0,05)*2 шт</t>
  </si>
  <si>
    <t>металлический уголок 40*40</t>
  </si>
  <si>
    <t>смена линолеума в кабине лифта 1 подъезд</t>
  </si>
  <si>
    <t>устройство притворной планки в кабине лифта 1подъезд</t>
  </si>
  <si>
    <t>замена замка на решетке у предмашинного отделения лифта (1 подъезд)</t>
  </si>
  <si>
    <t>замена замка б/у  на двери выхода на чердак (1 подъезд)</t>
  </si>
  <si>
    <t>промазка примыканий кирпичной кладки вентшахты на кровле (1,2пп)</t>
  </si>
  <si>
    <t>Ремонт межпанельных швов кв.82,21</t>
  </si>
  <si>
    <t>Ремонт межпанельных швов кв.99</t>
  </si>
  <si>
    <t>ремонт примыканий лоджий кв. 52,107,102</t>
  </si>
  <si>
    <t>закрытие продухов</t>
  </si>
  <si>
    <t>Ремонт подъезда №1 (1-2 эт.)</t>
  </si>
  <si>
    <t>замена притворной планки на тамбурные двери (1 подъезд)</t>
  </si>
  <si>
    <t>замена дверных навесов (1,2 пп тамбурные двери)</t>
  </si>
  <si>
    <t>смена шпингалета (1,2 пп)</t>
  </si>
  <si>
    <t>переустановка притворной планки б/у (1,2пп)</t>
  </si>
  <si>
    <t>подгонка дверного полотна в тамбуре (1,2пп)</t>
  </si>
  <si>
    <t>смена остекления (1 под 2-3эт)</t>
  </si>
  <si>
    <t xml:space="preserve">            ИТОГО по п. 9 :</t>
  </si>
  <si>
    <t>Управление многоквартирным домом</t>
  </si>
  <si>
    <t>10.</t>
  </si>
  <si>
    <t>13.</t>
  </si>
  <si>
    <t xml:space="preserve">   Сумма затрат по дому в год с НДС :</t>
  </si>
  <si>
    <t>№ п/п</t>
  </si>
  <si>
    <t>Наименование работ, услуг</t>
  </si>
  <si>
    <t>Ед.изм.</t>
  </si>
  <si>
    <t>1.</t>
  </si>
  <si>
    <t>Содержание мест общего пользования (уборка лестничных клеток)</t>
  </si>
  <si>
    <t>руб.</t>
  </si>
  <si>
    <t>2.</t>
  </si>
  <si>
    <t>Содержание мусоропроводов</t>
  </si>
  <si>
    <t>3.</t>
  </si>
  <si>
    <t>Сбор, вывоз и захоронение ТБО</t>
  </si>
  <si>
    <t>4.</t>
  </si>
  <si>
    <t>Содержание лифтов</t>
  </si>
  <si>
    <t>Очистка, кровель, чердаков, подвалов от мусова</t>
  </si>
  <si>
    <t>Удаление  с крыш снега и наледи</t>
  </si>
  <si>
    <t>Содержание придомовых территорий</t>
  </si>
  <si>
    <t>8.</t>
  </si>
  <si>
    <t>Подготовка дома к сезонной эксплуатации (регулировка, промывка, опрессовка, консервация, расконсервация систем ЦО, замена разбитых стекол, ремонт продухов и пр.)</t>
  </si>
  <si>
    <t>9.</t>
  </si>
  <si>
    <t>Техосмотр и устранение мелких неисправностей: систем ЦО, водоснабжения и канализации, электрооборудования)</t>
  </si>
  <si>
    <t>Содержание диспетчерской службы</t>
  </si>
  <si>
    <t>11.</t>
  </si>
  <si>
    <t>Аварийное обслуживание</t>
  </si>
  <si>
    <t>12.</t>
  </si>
  <si>
    <t>Дератизация и дезинсекция подвалов</t>
  </si>
  <si>
    <t>Обслуживание общедомовых приборов учета тепла и воды</t>
  </si>
  <si>
    <t>14.</t>
  </si>
  <si>
    <t>15.</t>
  </si>
  <si>
    <t>Непредвиденные ремонтные работы</t>
  </si>
  <si>
    <t>Управленческие расходы</t>
  </si>
  <si>
    <t>Итого затрат:</t>
  </si>
  <si>
    <t>Общая площадь дома</t>
  </si>
  <si>
    <t xml:space="preserve">Смета затрат на управление, содержание и текущий ремонт общедомового оборудования </t>
  </si>
  <si>
    <t>многоквартирного жилого дома по  ул. ЭНЕРГЕТИКОВ, 4</t>
  </si>
  <si>
    <t>Рентабельность 3%</t>
  </si>
  <si>
    <t>Всего:</t>
  </si>
  <si>
    <t>Тариф на 1 м2 общей площади в месяц</t>
  </si>
  <si>
    <t>по управлению и обслуживанию</t>
  </si>
  <si>
    <t>МКД по ул.Энергетиков 4</t>
  </si>
  <si>
    <t xml:space="preserve"> 1. Содержание помещений общего пользования</t>
  </si>
  <si>
    <t xml:space="preserve">Отчет за 2020 г. </t>
  </si>
  <si>
    <t>Результат на 01.01.2020 г. ("+" экономия, "-" перерасход)</t>
  </si>
  <si>
    <t xml:space="preserve">Итого начислено населению </t>
  </si>
  <si>
    <t xml:space="preserve">Итого оплачено населением </t>
  </si>
  <si>
    <t>Начислено по нежилым помещениям</t>
  </si>
  <si>
    <t>Оплата по нежилым помещениям</t>
  </si>
  <si>
    <t>Результат накоплением "+" - экономия "-" - перерасход</t>
  </si>
  <si>
    <t>Результат за 2020 год "+" - экономия "-" - перерасход</t>
  </si>
  <si>
    <t>1.5.</t>
  </si>
  <si>
    <t>1.6.</t>
  </si>
  <si>
    <t>1.7.</t>
  </si>
  <si>
    <t>1.8.</t>
  </si>
  <si>
    <t>3.2.</t>
  </si>
  <si>
    <t>4.5.</t>
  </si>
  <si>
    <t>5.1.</t>
  </si>
  <si>
    <t>1.9.</t>
  </si>
  <si>
    <t>3.3.</t>
  </si>
  <si>
    <t>3.4.</t>
  </si>
  <si>
    <t xml:space="preserve">   4. Подготовка многоквартирного дома к сезонной эксплуатации</t>
  </si>
  <si>
    <t xml:space="preserve">   5. Проведение технических осмотров и мелкий ремонт</t>
  </si>
  <si>
    <t>3.5.</t>
  </si>
  <si>
    <t>3.6.</t>
  </si>
  <si>
    <t>3.7.</t>
  </si>
  <si>
    <t>3.8.</t>
  </si>
  <si>
    <t>3.9.</t>
  </si>
  <si>
    <t>3.10.</t>
  </si>
  <si>
    <t>4.6.</t>
  </si>
  <si>
    <t>4.7.</t>
  </si>
  <si>
    <t>5.2.</t>
  </si>
  <si>
    <t>5.3.</t>
  </si>
  <si>
    <t>5.4.</t>
  </si>
  <si>
    <t>6.1.</t>
  </si>
  <si>
    <t xml:space="preserve">            ИТОГО по п. 6 :</t>
  </si>
  <si>
    <t xml:space="preserve"> 9. Поверка и обслуживание общедомовых приборов учета.</t>
  </si>
  <si>
    <t xml:space="preserve">  10. Текущий ремонт</t>
  </si>
  <si>
    <t>9.3.</t>
  </si>
  <si>
    <t>9.4.</t>
  </si>
  <si>
    <t>9.5.</t>
  </si>
  <si>
    <t>9.6.</t>
  </si>
  <si>
    <t>Дополнительные средства на текущий ремонт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</si>
</sst>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1"/>
      <name val="Arial Cyr"/>
      <charset val="204"/>
    </font>
    <font>
      <b/>
      <sz val="11"/>
      <name val="Arial CYR"/>
    </font>
    <font>
      <sz val="11"/>
      <color indexed="8"/>
      <name val="Calibri"/>
      <family val="2"/>
      <charset val="204"/>
    </font>
    <font>
      <sz val="11"/>
      <name val="Arial Cyr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0" xfId="0" applyFont="1" applyFill="1"/>
    <xf numFmtId="0" fontId="6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10" fillId="0" borderId="3" xfId="0" applyFont="1" applyFill="1" applyBorder="1"/>
    <xf numFmtId="0" fontId="10" fillId="0" borderId="3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0" fillId="0" borderId="8" xfId="0" applyFont="1" applyFill="1" applyBorder="1"/>
    <xf numFmtId="0" fontId="10" fillId="0" borderId="8" xfId="0" applyFont="1" applyFill="1" applyBorder="1" applyAlignment="1">
      <alignment horizontal="center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12" fillId="0" borderId="1" xfId="1" applyFont="1" applyBorder="1" applyAlignment="1">
      <alignment horizontal="center" wrapText="1"/>
    </xf>
    <xf numFmtId="0" fontId="13" fillId="0" borderId="1" xfId="1" applyFont="1" applyBorder="1" applyAlignment="1">
      <alignment wrapText="1"/>
    </xf>
    <xf numFmtId="2" fontId="12" fillId="0" borderId="1" xfId="2" applyNumberFormat="1" applyFont="1" applyFill="1" applyBorder="1" applyAlignment="1">
      <alignment wrapText="1"/>
    </xf>
    <xf numFmtId="2" fontId="4" fillId="0" borderId="0" xfId="1" applyNumberFormat="1" applyFont="1"/>
    <xf numFmtId="0" fontId="3" fillId="0" borderId="1" xfId="1" applyFont="1" applyBorder="1" applyAlignment="1">
      <alignment horizontal="center" wrapText="1"/>
    </xf>
    <xf numFmtId="2" fontId="3" fillId="0" borderId="1" xfId="2" applyNumberFormat="1" applyFont="1" applyFill="1" applyBorder="1" applyAlignment="1">
      <alignment wrapText="1"/>
    </xf>
    <xf numFmtId="0" fontId="15" fillId="0" borderId="0" xfId="1" applyFont="1"/>
    <xf numFmtId="0" fontId="3" fillId="0" borderId="1" xfId="1" applyFont="1" applyBorder="1" applyAlignment="1">
      <alignment wrapText="1"/>
    </xf>
    <xf numFmtId="2" fontId="12" fillId="0" borderId="1" xfId="2" applyNumberFormat="1" applyFont="1" applyBorder="1" applyAlignment="1">
      <alignment wrapText="1"/>
    </xf>
    <xf numFmtId="0" fontId="14" fillId="0" borderId="0" xfId="0" applyFont="1"/>
    <xf numFmtId="2" fontId="5" fillId="0" borderId="1" xfId="0" applyNumberFormat="1" applyFont="1" applyFill="1" applyBorder="1" applyAlignment="1">
      <alignment vertical="center" wrapText="1"/>
    </xf>
    <xf numFmtId="2" fontId="8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/>
    </xf>
    <xf numFmtId="2" fontId="6" fillId="0" borderId="2" xfId="0" applyNumberFormat="1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2" fontId="5" fillId="0" borderId="3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7"/>
  <sheetViews>
    <sheetView tabSelected="1" topLeftCell="A127" workbookViewId="0">
      <selection activeCell="C164" sqref="C164"/>
    </sheetView>
  </sheetViews>
  <sheetFormatPr defaultColWidth="9.109375" defaultRowHeight="15.6"/>
  <cols>
    <col min="1" max="1" width="5" style="25" customWidth="1"/>
    <col min="2" max="2" width="78.6640625" style="9" customWidth="1"/>
    <col min="3" max="3" width="18.44140625" style="25" customWidth="1"/>
    <col min="4" max="4" width="10" style="9" bestFit="1" customWidth="1"/>
    <col min="5" max="201" width="9.109375" style="9"/>
    <col min="202" max="202" width="5" style="9" customWidth="1"/>
    <col min="203" max="203" width="46.88671875" style="9" customWidth="1"/>
    <col min="204" max="208" width="9.33203125" style="9" customWidth="1"/>
    <col min="209" max="209" width="7.44140625" style="9" customWidth="1"/>
    <col min="210" max="213" width="9.33203125" style="9" customWidth="1"/>
    <col min="214" max="226" width="8.88671875" style="9" customWidth="1"/>
    <col min="227" max="227" width="9.6640625" style="9" customWidth="1"/>
    <col min="228" max="229" width="8.88671875" style="9" customWidth="1"/>
    <col min="230" max="16384" width="9.109375" style="9"/>
  </cols>
  <sheetData>
    <row r="1" spans="1:5" s="10" customFormat="1">
      <c r="A1" s="69" t="s">
        <v>214</v>
      </c>
      <c r="B1" s="69"/>
      <c r="C1" s="6"/>
    </row>
    <row r="2" spans="1:5" s="10" customFormat="1">
      <c r="A2" s="69" t="s">
        <v>211</v>
      </c>
      <c r="B2" s="69"/>
      <c r="C2" s="6"/>
    </row>
    <row r="3" spans="1:5" s="10" customFormat="1">
      <c r="A3" s="69" t="s">
        <v>212</v>
      </c>
      <c r="B3" s="69"/>
      <c r="C3" s="6"/>
    </row>
    <row r="4" spans="1:5" s="10" customFormat="1">
      <c r="A4" s="11"/>
      <c r="B4" s="11"/>
      <c r="C4" s="6"/>
    </row>
    <row r="5" spans="1:5" s="3" customFormat="1">
      <c r="A5" s="12"/>
      <c r="B5" s="8" t="s">
        <v>215</v>
      </c>
      <c r="C5" s="57">
        <v>79931.853849999898</v>
      </c>
    </row>
    <row r="6" spans="1:5" s="3" customFormat="1">
      <c r="A6" s="12"/>
      <c r="B6" s="8" t="s">
        <v>213</v>
      </c>
      <c r="C6" s="58"/>
    </row>
    <row r="7" spans="1:5" s="3" customFormat="1">
      <c r="A7" s="65" t="s">
        <v>9</v>
      </c>
      <c r="B7" s="2" t="s">
        <v>10</v>
      </c>
      <c r="C7" s="59">
        <v>34489.379000000001</v>
      </c>
      <c r="E7" s="66"/>
    </row>
    <row r="8" spans="1:5" s="3" customFormat="1">
      <c r="A8" s="65" t="s">
        <v>12</v>
      </c>
      <c r="B8" s="2" t="s">
        <v>11</v>
      </c>
      <c r="C8" s="59">
        <v>51762.815999999999</v>
      </c>
      <c r="E8" s="66"/>
    </row>
    <row r="9" spans="1:5" s="3" customFormat="1">
      <c r="A9" s="65" t="s">
        <v>15</v>
      </c>
      <c r="B9" s="2" t="s">
        <v>13</v>
      </c>
      <c r="C9" s="59">
        <v>21428.16</v>
      </c>
      <c r="E9" s="66"/>
    </row>
    <row r="10" spans="1:5" s="3" customFormat="1">
      <c r="A10" s="65" t="s">
        <v>17</v>
      </c>
      <c r="B10" s="2" t="s">
        <v>14</v>
      </c>
      <c r="C10" s="59">
        <v>60666.623999999974</v>
      </c>
      <c r="E10" s="66"/>
    </row>
    <row r="11" spans="1:5" s="3" customFormat="1" ht="45">
      <c r="A11" s="65" t="s">
        <v>222</v>
      </c>
      <c r="B11" s="2" t="s">
        <v>16</v>
      </c>
      <c r="C11" s="59">
        <v>12288.931</v>
      </c>
      <c r="E11" s="66"/>
    </row>
    <row r="12" spans="1:5" s="3" customFormat="1" ht="30">
      <c r="A12" s="65" t="s">
        <v>223</v>
      </c>
      <c r="B12" s="2" t="s">
        <v>18</v>
      </c>
      <c r="C12" s="59">
        <v>1459.6</v>
      </c>
      <c r="E12" s="66"/>
    </row>
    <row r="13" spans="1:5" s="3" customFormat="1">
      <c r="A13" s="65" t="s">
        <v>224</v>
      </c>
      <c r="B13" s="2" t="s">
        <v>19</v>
      </c>
      <c r="C13" s="59">
        <v>83994</v>
      </c>
      <c r="E13" s="66"/>
    </row>
    <row r="14" spans="1:5" s="3" customFormat="1">
      <c r="A14" s="65" t="s">
        <v>225</v>
      </c>
      <c r="B14" s="2" t="s">
        <v>20</v>
      </c>
      <c r="C14" s="59">
        <v>23425</v>
      </c>
      <c r="E14" s="66"/>
    </row>
    <row r="15" spans="1:5" s="3" customFormat="1">
      <c r="A15" s="65" t="s">
        <v>229</v>
      </c>
      <c r="B15" s="2" t="s">
        <v>21</v>
      </c>
      <c r="C15" s="59">
        <v>42400</v>
      </c>
      <c r="E15" s="66"/>
    </row>
    <row r="16" spans="1:5" s="3" customFormat="1">
      <c r="A16" s="65"/>
      <c r="B16" s="14" t="s">
        <v>22</v>
      </c>
      <c r="C16" s="60">
        <f>SUM(C7:C15)</f>
        <v>331914.51</v>
      </c>
      <c r="E16" s="66"/>
    </row>
    <row r="17" spans="1:5" s="3" customFormat="1">
      <c r="A17" s="65"/>
      <c r="B17" s="15" t="s">
        <v>23</v>
      </c>
      <c r="C17" s="61"/>
      <c r="E17" s="66"/>
    </row>
    <row r="18" spans="1:5" s="3" customFormat="1">
      <c r="A18" s="65" t="s">
        <v>24</v>
      </c>
      <c r="B18" s="2" t="s">
        <v>25</v>
      </c>
      <c r="C18" s="62">
        <v>7933.44</v>
      </c>
      <c r="E18" s="66"/>
    </row>
    <row r="19" spans="1:5" s="3" customFormat="1">
      <c r="A19" s="65" t="s">
        <v>26</v>
      </c>
      <c r="B19" s="2" t="s">
        <v>27</v>
      </c>
      <c r="C19" s="62">
        <v>6092.8559999999998</v>
      </c>
      <c r="E19" s="66"/>
    </row>
    <row r="20" spans="1:5" s="3" customFormat="1">
      <c r="A20" s="65" t="s">
        <v>28</v>
      </c>
      <c r="B20" s="2" t="s">
        <v>29</v>
      </c>
      <c r="C20" s="62">
        <v>21829.301999999996</v>
      </c>
      <c r="E20" s="66"/>
    </row>
    <row r="21" spans="1:5" s="3" customFormat="1">
      <c r="A21" s="65" t="s">
        <v>30</v>
      </c>
      <c r="B21" s="2" t="s">
        <v>31</v>
      </c>
      <c r="C21" s="62">
        <v>717.84</v>
      </c>
      <c r="E21" s="66"/>
    </row>
    <row r="22" spans="1:5" s="3" customFormat="1">
      <c r="A22" s="65" t="s">
        <v>32</v>
      </c>
      <c r="B22" s="2" t="s">
        <v>33</v>
      </c>
      <c r="C22" s="62">
        <v>921.90000000000009</v>
      </c>
      <c r="E22" s="66"/>
    </row>
    <row r="23" spans="1:5" s="3" customFormat="1">
      <c r="A23" s="65" t="s">
        <v>34</v>
      </c>
      <c r="B23" s="2" t="s">
        <v>35</v>
      </c>
      <c r="C23" s="62">
        <v>329.28</v>
      </c>
      <c r="E23" s="66"/>
    </row>
    <row r="24" spans="1:5" s="3" customFormat="1">
      <c r="A24" s="65"/>
      <c r="B24" s="14" t="s">
        <v>36</v>
      </c>
      <c r="C24" s="60">
        <f>SUM(C18:C23)</f>
        <v>37824.617999999995</v>
      </c>
      <c r="E24" s="66"/>
    </row>
    <row r="25" spans="1:5" s="3" customFormat="1">
      <c r="A25" s="65"/>
      <c r="B25" s="16" t="s">
        <v>37</v>
      </c>
      <c r="C25" s="63"/>
      <c r="E25" s="66"/>
    </row>
    <row r="26" spans="1:5" s="3" customFormat="1">
      <c r="A26" s="65" t="s">
        <v>49</v>
      </c>
      <c r="B26" s="2" t="s">
        <v>38</v>
      </c>
      <c r="C26" s="59">
        <v>8685.2744999999995</v>
      </c>
      <c r="E26" s="66"/>
    </row>
    <row r="27" spans="1:5" s="3" customFormat="1">
      <c r="A27" s="65" t="s">
        <v>226</v>
      </c>
      <c r="B27" s="2" t="s">
        <v>39</v>
      </c>
      <c r="C27" s="59">
        <v>9719.19</v>
      </c>
      <c r="E27" s="66"/>
    </row>
    <row r="28" spans="1:5" s="3" customFormat="1">
      <c r="A28" s="65" t="s">
        <v>230</v>
      </c>
      <c r="B28" s="2" t="s">
        <v>40</v>
      </c>
      <c r="C28" s="59">
        <v>2258.6849999999999</v>
      </c>
      <c r="E28" s="66"/>
    </row>
    <row r="29" spans="1:5" s="3" customFormat="1">
      <c r="A29" s="65" t="s">
        <v>231</v>
      </c>
      <c r="B29" s="2" t="s">
        <v>41</v>
      </c>
      <c r="C29" s="59">
        <v>2398</v>
      </c>
      <c r="E29" s="66"/>
    </row>
    <row r="30" spans="1:5" s="3" customFormat="1">
      <c r="A30" s="65" t="s">
        <v>234</v>
      </c>
      <c r="B30" s="2" t="s">
        <v>42</v>
      </c>
      <c r="C30" s="59">
        <v>21779.297999999999</v>
      </c>
      <c r="E30" s="66"/>
    </row>
    <row r="31" spans="1:5" s="3" customFormat="1">
      <c r="A31" s="65" t="s">
        <v>235</v>
      </c>
      <c r="B31" s="2" t="s">
        <v>43</v>
      </c>
      <c r="C31" s="59">
        <v>25429.545000000002</v>
      </c>
      <c r="E31" s="66"/>
    </row>
    <row r="32" spans="1:5" s="3" customFormat="1" ht="30">
      <c r="A32" s="65" t="s">
        <v>236</v>
      </c>
      <c r="B32" s="2" t="s">
        <v>44</v>
      </c>
      <c r="C32" s="59">
        <v>2400</v>
      </c>
      <c r="E32" s="66"/>
    </row>
    <row r="33" spans="1:5" s="3" customFormat="1" ht="30">
      <c r="A33" s="65" t="s">
        <v>237</v>
      </c>
      <c r="B33" s="2" t="s">
        <v>45</v>
      </c>
      <c r="C33" s="59">
        <v>532.48</v>
      </c>
      <c r="E33" s="66"/>
    </row>
    <row r="34" spans="1:5" s="3" customFormat="1" ht="30">
      <c r="A34" s="65" t="s">
        <v>238</v>
      </c>
      <c r="B34" s="2" t="s">
        <v>46</v>
      </c>
      <c r="C34" s="59">
        <v>7896.3359999999984</v>
      </c>
      <c r="E34" s="66"/>
    </row>
    <row r="35" spans="1:5" s="3" customFormat="1">
      <c r="A35" s="65" t="s">
        <v>239</v>
      </c>
      <c r="B35" s="2" t="s">
        <v>47</v>
      </c>
      <c r="C35" s="59">
        <v>2327.13</v>
      </c>
      <c r="E35" s="66"/>
    </row>
    <row r="36" spans="1:5" s="3" customFormat="1">
      <c r="A36" s="65"/>
      <c r="B36" s="14" t="s">
        <v>48</v>
      </c>
      <c r="C36" s="60">
        <f>SUM(C26:C35)</f>
        <v>83425.938500000004</v>
      </c>
      <c r="E36" s="66"/>
    </row>
    <row r="37" spans="1:5" s="3" customFormat="1">
      <c r="A37" s="65"/>
      <c r="B37" s="17" t="s">
        <v>232</v>
      </c>
      <c r="C37" s="63"/>
      <c r="E37" s="66"/>
    </row>
    <row r="38" spans="1:5" s="3" customFormat="1" ht="30">
      <c r="A38" s="65" t="s">
        <v>57</v>
      </c>
      <c r="B38" s="2" t="s">
        <v>50</v>
      </c>
      <c r="C38" s="59">
        <v>0</v>
      </c>
      <c r="E38" s="66"/>
    </row>
    <row r="39" spans="1:5" s="3" customFormat="1" ht="15.75" customHeight="1">
      <c r="A39" s="65" t="s">
        <v>59</v>
      </c>
      <c r="B39" s="2" t="s">
        <v>51</v>
      </c>
      <c r="C39" s="59">
        <v>70215.13</v>
      </c>
      <c r="E39" s="66"/>
    </row>
    <row r="40" spans="1:5" s="3" customFormat="1" ht="16.5" customHeight="1">
      <c r="A40" s="65" t="s">
        <v>61</v>
      </c>
      <c r="B40" s="2" t="s">
        <v>52</v>
      </c>
      <c r="C40" s="59">
        <v>22075.690000000002</v>
      </c>
      <c r="E40" s="66"/>
    </row>
    <row r="41" spans="1:5" s="3" customFormat="1" ht="16.5" customHeight="1">
      <c r="A41" s="65" t="s">
        <v>63</v>
      </c>
      <c r="B41" s="2" t="s">
        <v>53</v>
      </c>
      <c r="C41" s="59">
        <v>1626.78</v>
      </c>
      <c r="E41" s="66"/>
    </row>
    <row r="42" spans="1:5" s="3" customFormat="1" ht="17.25" customHeight="1">
      <c r="A42" s="65" t="s">
        <v>227</v>
      </c>
      <c r="B42" s="2" t="s">
        <v>54</v>
      </c>
      <c r="C42" s="59">
        <v>23374.26</v>
      </c>
      <c r="E42" s="66"/>
    </row>
    <row r="43" spans="1:5" s="3" customFormat="1" ht="15.75" customHeight="1">
      <c r="A43" s="65" t="s">
        <v>240</v>
      </c>
      <c r="B43" s="2" t="s">
        <v>55</v>
      </c>
      <c r="C43" s="59">
        <v>10149.120000000001</v>
      </c>
      <c r="E43" s="66"/>
    </row>
    <row r="44" spans="1:5" s="3" customFormat="1">
      <c r="A44" s="65" t="s">
        <v>241</v>
      </c>
      <c r="B44" s="2" t="s">
        <v>56</v>
      </c>
      <c r="C44" s="59">
        <v>3133.5</v>
      </c>
      <c r="E44" s="66"/>
    </row>
    <row r="45" spans="1:5" s="3" customFormat="1">
      <c r="A45" s="65"/>
      <c r="B45" s="14" t="s">
        <v>66</v>
      </c>
      <c r="C45" s="60">
        <f>SUM(C38:C44)</f>
        <v>130574.48</v>
      </c>
      <c r="E45" s="66"/>
    </row>
    <row r="46" spans="1:5" s="3" customFormat="1">
      <c r="A46" s="65"/>
      <c r="B46" s="16" t="s">
        <v>233</v>
      </c>
      <c r="C46" s="63"/>
      <c r="E46" s="66"/>
    </row>
    <row r="47" spans="1:5" s="3" customFormat="1" ht="45">
      <c r="A47" s="65">
        <v>5</v>
      </c>
      <c r="B47" s="2" t="s">
        <v>58</v>
      </c>
      <c r="C47" s="59">
        <v>9884.0810000000001</v>
      </c>
      <c r="E47" s="66"/>
    </row>
    <row r="48" spans="1:5" s="3" customFormat="1" ht="30">
      <c r="A48" s="65" t="s">
        <v>228</v>
      </c>
      <c r="B48" s="2" t="s">
        <v>60</v>
      </c>
      <c r="C48" s="59">
        <v>29652.243000000002</v>
      </c>
      <c r="E48" s="66"/>
    </row>
    <row r="49" spans="1:5" s="3" customFormat="1" ht="45">
      <c r="A49" s="65" t="s">
        <v>242</v>
      </c>
      <c r="B49" s="2" t="s">
        <v>62</v>
      </c>
      <c r="C49" s="59">
        <v>29652.243000000002</v>
      </c>
      <c r="E49" s="66"/>
    </row>
    <row r="50" spans="1:5" s="3" customFormat="1">
      <c r="A50" s="65" t="s">
        <v>243</v>
      </c>
      <c r="B50" s="2" t="s">
        <v>64</v>
      </c>
      <c r="C50" s="59">
        <v>2090.7599999999998</v>
      </c>
      <c r="E50" s="66"/>
    </row>
    <row r="51" spans="1:5" s="3" customFormat="1" ht="30">
      <c r="A51" s="65" t="s">
        <v>244</v>
      </c>
      <c r="B51" s="2" t="s">
        <v>65</v>
      </c>
      <c r="C51" s="59">
        <v>24986.154000000002</v>
      </c>
      <c r="E51" s="66"/>
    </row>
    <row r="52" spans="1:5" s="3" customFormat="1">
      <c r="A52" s="13"/>
      <c r="B52" s="14" t="s">
        <v>70</v>
      </c>
      <c r="C52" s="60">
        <f>SUM(C47:C51)</f>
        <v>96265.481</v>
      </c>
      <c r="E52" s="68"/>
    </row>
    <row r="53" spans="1:5" s="3" customFormat="1" ht="31.2">
      <c r="A53" s="13">
        <v>6</v>
      </c>
      <c r="B53" s="14" t="s">
        <v>68</v>
      </c>
      <c r="C53" s="59">
        <v>55390.991999999991</v>
      </c>
      <c r="E53" s="19"/>
    </row>
    <row r="54" spans="1:5" s="3" customFormat="1">
      <c r="A54" s="65" t="s">
        <v>245</v>
      </c>
      <c r="B54" s="14" t="s">
        <v>69</v>
      </c>
      <c r="C54" s="59">
        <v>15653.975999999997</v>
      </c>
      <c r="E54" s="19"/>
    </row>
    <row r="55" spans="1:5" s="3" customFormat="1">
      <c r="A55" s="18"/>
      <c r="B55" s="14" t="s">
        <v>246</v>
      </c>
      <c r="C55" s="57">
        <f>SUM(C53:C54)</f>
        <v>71044.967999999993</v>
      </c>
      <c r="E55" s="19"/>
    </row>
    <row r="56" spans="1:5" s="3" customFormat="1">
      <c r="A56" s="18">
        <v>7</v>
      </c>
      <c r="B56" s="14" t="s">
        <v>72</v>
      </c>
      <c r="C56" s="57">
        <v>2375.1279999999997</v>
      </c>
      <c r="E56" s="19"/>
    </row>
    <row r="57" spans="1:5" s="3" customFormat="1">
      <c r="A57" s="18">
        <v>8</v>
      </c>
      <c r="B57" s="14" t="s">
        <v>74</v>
      </c>
      <c r="C57" s="57">
        <v>2289.2800000000002</v>
      </c>
      <c r="E57" s="19"/>
    </row>
    <row r="58" spans="1:5" s="3" customFormat="1">
      <c r="A58" s="19"/>
      <c r="B58" s="21" t="s">
        <v>247</v>
      </c>
      <c r="C58" s="7"/>
      <c r="E58" s="19"/>
    </row>
    <row r="59" spans="1:5" s="3" customFormat="1" ht="15">
      <c r="A59" s="67" t="s">
        <v>81</v>
      </c>
      <c r="B59" s="2" t="s">
        <v>75</v>
      </c>
      <c r="C59" s="59">
        <v>4341.8400000000011</v>
      </c>
      <c r="E59" s="68"/>
    </row>
    <row r="60" spans="1:5" s="3" customFormat="1" ht="15">
      <c r="A60" s="67" t="s">
        <v>101</v>
      </c>
      <c r="B60" s="2" t="s">
        <v>76</v>
      </c>
      <c r="C60" s="59">
        <v>3272.1599999999994</v>
      </c>
      <c r="E60" s="68"/>
    </row>
    <row r="61" spans="1:5" s="3" customFormat="1" ht="30">
      <c r="A61" s="67" t="s">
        <v>249</v>
      </c>
      <c r="B61" s="2" t="s">
        <v>77</v>
      </c>
      <c r="C61" s="59">
        <v>3185.8799999999992</v>
      </c>
      <c r="E61" s="10"/>
    </row>
    <row r="62" spans="1:5" s="3" customFormat="1" ht="30">
      <c r="A62" s="67" t="s">
        <v>250</v>
      </c>
      <c r="B62" s="2" t="s">
        <v>78</v>
      </c>
      <c r="C62" s="59">
        <v>3185.8799999999992</v>
      </c>
      <c r="E62" s="10"/>
    </row>
    <row r="63" spans="1:5" s="3" customFormat="1" ht="45">
      <c r="A63" s="67" t="s">
        <v>251</v>
      </c>
      <c r="B63" s="2" t="s">
        <v>79</v>
      </c>
      <c r="C63" s="59">
        <v>6371.7599999999984</v>
      </c>
      <c r="E63" s="10"/>
    </row>
    <row r="64" spans="1:5" s="3" customFormat="1" ht="15">
      <c r="A64" s="67" t="s">
        <v>252</v>
      </c>
      <c r="B64" s="2" t="s">
        <v>80</v>
      </c>
      <c r="C64" s="59">
        <v>12000</v>
      </c>
    </row>
    <row r="65" spans="1:5" s="3" customFormat="1">
      <c r="A65" s="13"/>
      <c r="B65" s="14" t="s">
        <v>170</v>
      </c>
      <c r="C65" s="57">
        <f>SUM(C59:C64)</f>
        <v>32357.519999999997</v>
      </c>
    </row>
    <row r="66" spans="1:5" s="5" customFormat="1">
      <c r="A66" s="20"/>
      <c r="B66" s="22" t="s">
        <v>248</v>
      </c>
      <c r="C66" s="7"/>
    </row>
    <row r="67" spans="1:5" s="5" customFormat="1">
      <c r="A67" s="4"/>
      <c r="B67" s="14" t="s">
        <v>82</v>
      </c>
      <c r="C67" s="59">
        <v>0</v>
      </c>
    </row>
    <row r="68" spans="1:5" s="5" customFormat="1" ht="15">
      <c r="A68" s="4"/>
      <c r="B68" s="2" t="s">
        <v>83</v>
      </c>
      <c r="C68" s="59">
        <v>370.31</v>
      </c>
    </row>
    <row r="69" spans="1:5" s="5" customFormat="1">
      <c r="A69" s="4"/>
      <c r="B69" s="14" t="s">
        <v>84</v>
      </c>
      <c r="C69" s="59">
        <v>0</v>
      </c>
    </row>
    <row r="70" spans="1:5" s="5" customFormat="1">
      <c r="A70" s="4"/>
      <c r="B70" s="14" t="s">
        <v>85</v>
      </c>
      <c r="C70" s="59">
        <v>322.95999999999998</v>
      </c>
    </row>
    <row r="71" spans="1:5" s="5" customFormat="1" ht="18" customHeight="1">
      <c r="A71" s="4" t="s">
        <v>86</v>
      </c>
      <c r="B71" s="2" t="s">
        <v>87</v>
      </c>
      <c r="C71" s="59">
        <v>314.3</v>
      </c>
    </row>
    <row r="72" spans="1:5" s="5" customFormat="1" ht="15">
      <c r="A72" s="4"/>
      <c r="B72" s="2" t="s">
        <v>88</v>
      </c>
      <c r="C72" s="59">
        <v>648.26</v>
      </c>
    </row>
    <row r="73" spans="1:5" s="5" customFormat="1" ht="15">
      <c r="A73" s="4"/>
      <c r="B73" s="2" t="s">
        <v>89</v>
      </c>
      <c r="C73" s="59">
        <v>370.31</v>
      </c>
      <c r="E73" s="6"/>
    </row>
    <row r="74" spans="1:5" s="5" customFormat="1" ht="15">
      <c r="A74" s="2"/>
      <c r="B74" s="2" t="s">
        <v>90</v>
      </c>
      <c r="C74" s="59">
        <v>370.31</v>
      </c>
      <c r="E74" s="6"/>
    </row>
    <row r="75" spans="1:5" s="5" customFormat="1" ht="15">
      <c r="A75" s="2"/>
      <c r="B75" s="2" t="s">
        <v>91</v>
      </c>
      <c r="C75" s="59">
        <v>370.31</v>
      </c>
      <c r="E75" s="7"/>
    </row>
    <row r="76" spans="1:5" s="5" customFormat="1" ht="30">
      <c r="A76" s="4"/>
      <c r="B76" s="2" t="s">
        <v>92</v>
      </c>
      <c r="C76" s="59">
        <v>18843</v>
      </c>
      <c r="E76" s="7"/>
    </row>
    <row r="77" spans="1:5" s="5" customFormat="1" ht="30">
      <c r="A77" s="4"/>
      <c r="B77" s="2" t="s">
        <v>93</v>
      </c>
      <c r="C77" s="59">
        <v>18843</v>
      </c>
      <c r="E77" s="7"/>
    </row>
    <row r="78" spans="1:5" s="5" customFormat="1" ht="15">
      <c r="A78" s="4"/>
      <c r="B78" s="2" t="s">
        <v>94</v>
      </c>
      <c r="C78" s="59">
        <v>648.26</v>
      </c>
      <c r="E78" s="7"/>
    </row>
    <row r="79" spans="1:5" s="5" customFormat="1" ht="30">
      <c r="A79" s="4"/>
      <c r="B79" s="2" t="s">
        <v>95</v>
      </c>
      <c r="C79" s="59">
        <v>3426</v>
      </c>
      <c r="E79" s="7"/>
    </row>
    <row r="80" spans="1:5" s="5" customFormat="1" ht="15">
      <c r="A80" s="4"/>
      <c r="B80" s="2" t="s">
        <v>96</v>
      </c>
      <c r="C80" s="59">
        <v>0</v>
      </c>
      <c r="E80" s="7"/>
    </row>
    <row r="81" spans="1:5" s="5" customFormat="1" ht="30">
      <c r="A81" s="4"/>
      <c r="B81" s="2" t="s">
        <v>97</v>
      </c>
      <c r="C81" s="59">
        <v>0</v>
      </c>
      <c r="E81" s="7"/>
    </row>
    <row r="82" spans="1:5" s="5" customFormat="1" ht="15">
      <c r="A82" s="4"/>
      <c r="B82" s="2" t="s">
        <v>98</v>
      </c>
      <c r="C82" s="59">
        <v>739.68</v>
      </c>
      <c r="E82" s="7"/>
    </row>
    <row r="83" spans="1:5" s="5" customFormat="1" ht="15">
      <c r="A83" s="4"/>
      <c r="B83" s="2" t="s">
        <v>99</v>
      </c>
      <c r="C83" s="59">
        <v>362.24</v>
      </c>
    </row>
    <row r="84" spans="1:5" s="5" customFormat="1" ht="30">
      <c r="A84" s="4"/>
      <c r="B84" s="2" t="s">
        <v>100</v>
      </c>
      <c r="C84" s="59">
        <v>27408</v>
      </c>
    </row>
    <row r="85" spans="1:5" s="5" customFormat="1" ht="31.2">
      <c r="A85" s="4"/>
      <c r="B85" s="14" t="s">
        <v>102</v>
      </c>
      <c r="C85" s="59">
        <v>0</v>
      </c>
    </row>
    <row r="86" spans="1:5" s="5" customFormat="1" ht="30">
      <c r="A86" s="4"/>
      <c r="B86" s="2" t="s">
        <v>103</v>
      </c>
      <c r="C86" s="59">
        <v>623.87</v>
      </c>
    </row>
    <row r="87" spans="1:5" s="5" customFormat="1" ht="23.25" customHeight="1">
      <c r="A87" s="4"/>
      <c r="B87" s="2" t="s">
        <v>104</v>
      </c>
      <c r="C87" s="59">
        <v>20.225999999999999</v>
      </c>
    </row>
    <row r="88" spans="1:5" s="5" customFormat="1" ht="30">
      <c r="A88" s="2"/>
      <c r="B88" s="2" t="s">
        <v>105</v>
      </c>
      <c r="C88" s="59">
        <v>2754.0299999999997</v>
      </c>
    </row>
    <row r="89" spans="1:5" s="5" customFormat="1" ht="15">
      <c r="A89" s="2"/>
      <c r="B89" s="2" t="s">
        <v>106</v>
      </c>
      <c r="C89" s="59">
        <v>60.677999999999997</v>
      </c>
    </row>
    <row r="90" spans="1:5" s="5" customFormat="1" ht="31.2">
      <c r="A90" s="2"/>
      <c r="B90" s="14" t="s">
        <v>107</v>
      </c>
      <c r="C90" s="59">
        <v>7108.81</v>
      </c>
    </row>
    <row r="91" spans="1:5" s="5" customFormat="1" ht="15">
      <c r="A91" s="4" t="s">
        <v>86</v>
      </c>
      <c r="B91" s="2" t="s">
        <v>108</v>
      </c>
      <c r="C91" s="59">
        <v>0</v>
      </c>
    </row>
    <row r="92" spans="1:5" s="5" customFormat="1" ht="15">
      <c r="A92" s="4" t="s">
        <v>109</v>
      </c>
      <c r="B92" s="2" t="s">
        <v>110</v>
      </c>
      <c r="C92" s="59">
        <v>0</v>
      </c>
    </row>
    <row r="93" spans="1:5" s="5" customFormat="1" ht="12.9" customHeight="1">
      <c r="A93" s="4" t="s">
        <v>111</v>
      </c>
      <c r="B93" s="2" t="s">
        <v>112</v>
      </c>
      <c r="C93" s="59">
        <v>0</v>
      </c>
    </row>
    <row r="94" spans="1:5" s="5" customFormat="1" ht="15">
      <c r="A94" s="4" t="s">
        <v>1</v>
      </c>
      <c r="B94" s="2" t="s">
        <v>113</v>
      </c>
      <c r="C94" s="59">
        <v>0</v>
      </c>
    </row>
    <row r="95" spans="1:5" s="5" customFormat="1" ht="12.9" customHeight="1">
      <c r="A95" s="4" t="s">
        <v>2</v>
      </c>
      <c r="B95" s="2" t="s">
        <v>114</v>
      </c>
      <c r="C95" s="59">
        <v>0</v>
      </c>
    </row>
    <row r="96" spans="1:5" s="5" customFormat="1" ht="12.9" customHeight="1">
      <c r="A96" s="4" t="s">
        <v>3</v>
      </c>
      <c r="B96" s="2" t="s">
        <v>115</v>
      </c>
      <c r="C96" s="59">
        <v>0</v>
      </c>
    </row>
    <row r="97" spans="1:3" s="5" customFormat="1" ht="12.9" customHeight="1">
      <c r="A97" s="4" t="s">
        <v>4</v>
      </c>
      <c r="B97" s="2" t="s">
        <v>116</v>
      </c>
      <c r="C97" s="59">
        <v>0</v>
      </c>
    </row>
    <row r="98" spans="1:3" s="5" customFormat="1" ht="15">
      <c r="A98" s="4" t="s">
        <v>5</v>
      </c>
      <c r="B98" s="2" t="s">
        <v>117</v>
      </c>
      <c r="C98" s="59">
        <v>0</v>
      </c>
    </row>
    <row r="99" spans="1:3" s="5" customFormat="1" ht="12.9" customHeight="1">
      <c r="A99" s="4" t="s">
        <v>6</v>
      </c>
      <c r="B99" s="2" t="s">
        <v>118</v>
      </c>
      <c r="C99" s="59">
        <v>0</v>
      </c>
    </row>
    <row r="100" spans="1:3" s="5" customFormat="1" ht="12.9" customHeight="1">
      <c r="A100" s="4" t="s">
        <v>7</v>
      </c>
      <c r="B100" s="2" t="s">
        <v>106</v>
      </c>
      <c r="C100" s="59">
        <v>0</v>
      </c>
    </row>
    <row r="101" spans="1:3" s="5" customFormat="1" ht="12.9" customHeight="1">
      <c r="A101" s="4" t="s">
        <v>8</v>
      </c>
      <c r="B101" s="2" t="s">
        <v>119</v>
      </c>
      <c r="C101" s="59">
        <v>0</v>
      </c>
    </row>
    <row r="102" spans="1:3" s="5" customFormat="1">
      <c r="A102" s="4"/>
      <c r="B102" s="14" t="s">
        <v>120</v>
      </c>
      <c r="C102" s="59">
        <v>0</v>
      </c>
    </row>
    <row r="103" spans="1:3" s="5" customFormat="1" ht="15">
      <c r="A103" s="4" t="s">
        <v>86</v>
      </c>
      <c r="B103" s="2" t="s">
        <v>121</v>
      </c>
      <c r="C103" s="59">
        <v>1939.52</v>
      </c>
    </row>
    <row r="104" spans="1:3" s="5" customFormat="1" ht="15">
      <c r="A104" s="4" t="s">
        <v>109</v>
      </c>
      <c r="B104" s="2" t="s">
        <v>119</v>
      </c>
      <c r="C104" s="59">
        <v>995.22</v>
      </c>
    </row>
    <row r="105" spans="1:3" s="5" customFormat="1" ht="12.75" customHeight="1">
      <c r="A105" s="4"/>
      <c r="B105" s="2" t="s">
        <v>122</v>
      </c>
      <c r="C105" s="59">
        <v>108.29</v>
      </c>
    </row>
    <row r="106" spans="1:3" s="5" customFormat="1" ht="12.75" customHeight="1">
      <c r="A106" s="4"/>
      <c r="B106" s="2" t="s">
        <v>123</v>
      </c>
      <c r="C106" s="59">
        <v>108.29</v>
      </c>
    </row>
    <row r="107" spans="1:3" s="5" customFormat="1" ht="15">
      <c r="A107" s="4"/>
      <c r="B107" s="2" t="s">
        <v>124</v>
      </c>
      <c r="C107" s="59">
        <v>0</v>
      </c>
    </row>
    <row r="108" spans="1:3" s="5" customFormat="1" ht="15">
      <c r="A108" s="4"/>
      <c r="B108" s="2" t="s">
        <v>125</v>
      </c>
      <c r="C108" s="59">
        <v>0</v>
      </c>
    </row>
    <row r="109" spans="1:3" s="5" customFormat="1" ht="12.75" customHeight="1">
      <c r="A109" s="4"/>
      <c r="B109" s="2" t="s">
        <v>126</v>
      </c>
      <c r="C109" s="59">
        <v>331.74</v>
      </c>
    </row>
    <row r="110" spans="1:3" s="5" customFormat="1" ht="15">
      <c r="A110" s="4"/>
      <c r="B110" s="2" t="s">
        <v>125</v>
      </c>
      <c r="C110" s="59">
        <v>0</v>
      </c>
    </row>
    <row r="111" spans="1:3" s="5" customFormat="1" ht="12.75" customHeight="1">
      <c r="A111" s="4"/>
      <c r="B111" s="2" t="s">
        <v>127</v>
      </c>
      <c r="C111" s="59">
        <v>0</v>
      </c>
    </row>
    <row r="112" spans="1:3" s="5" customFormat="1" ht="15">
      <c r="A112" s="4"/>
      <c r="B112" s="2" t="s">
        <v>128</v>
      </c>
      <c r="C112" s="59">
        <v>2178.06</v>
      </c>
    </row>
    <row r="113" spans="1:3" s="5" customFormat="1" ht="26.25" customHeight="1">
      <c r="A113" s="4"/>
      <c r="B113" s="2" t="s">
        <v>129</v>
      </c>
      <c r="C113" s="59">
        <v>0</v>
      </c>
    </row>
    <row r="114" spans="1:3" s="5" customFormat="1" ht="18.75" customHeight="1">
      <c r="A114" s="4"/>
      <c r="B114" s="2" t="s">
        <v>130</v>
      </c>
      <c r="C114" s="59">
        <v>0</v>
      </c>
    </row>
    <row r="115" spans="1:3" s="5" customFormat="1" ht="17.25" customHeight="1">
      <c r="A115" s="4"/>
      <c r="B115" s="2" t="s">
        <v>131</v>
      </c>
      <c r="C115" s="59">
        <v>2178.06</v>
      </c>
    </row>
    <row r="116" spans="1:3" s="5" customFormat="1" ht="12.75" customHeight="1">
      <c r="A116" s="4"/>
      <c r="B116" s="14" t="s">
        <v>132</v>
      </c>
      <c r="C116" s="59">
        <v>0</v>
      </c>
    </row>
    <row r="117" spans="1:3" s="5" customFormat="1" ht="26.25" customHeight="1">
      <c r="A117" s="4" t="s">
        <v>86</v>
      </c>
      <c r="B117" s="2" t="s">
        <v>133</v>
      </c>
      <c r="C117" s="59">
        <v>0</v>
      </c>
    </row>
    <row r="118" spans="1:3" s="5" customFormat="1" ht="12.75" customHeight="1">
      <c r="A118" s="4" t="s">
        <v>109</v>
      </c>
      <c r="B118" s="2" t="s">
        <v>134</v>
      </c>
      <c r="C118" s="59">
        <v>0</v>
      </c>
    </row>
    <row r="119" spans="1:3" s="5" customFormat="1" ht="12.75" customHeight="1">
      <c r="A119" s="4" t="s">
        <v>111</v>
      </c>
      <c r="B119" s="2" t="s">
        <v>135</v>
      </c>
      <c r="C119" s="59">
        <v>0</v>
      </c>
    </row>
    <row r="120" spans="1:3" s="5" customFormat="1" ht="12.75" customHeight="1">
      <c r="A120" s="4" t="s">
        <v>1</v>
      </c>
      <c r="B120" s="2" t="s">
        <v>136</v>
      </c>
      <c r="C120" s="59">
        <v>0</v>
      </c>
    </row>
    <row r="121" spans="1:3" s="5" customFormat="1" ht="19.5" customHeight="1">
      <c r="A121" s="4" t="s">
        <v>2</v>
      </c>
      <c r="B121" s="2" t="s">
        <v>137</v>
      </c>
      <c r="C121" s="59">
        <v>0</v>
      </c>
    </row>
    <row r="122" spans="1:3" s="5" customFormat="1" ht="12.75" customHeight="1">
      <c r="A122" s="4" t="s">
        <v>3</v>
      </c>
      <c r="B122" s="2" t="s">
        <v>138</v>
      </c>
      <c r="C122" s="59">
        <v>0</v>
      </c>
    </row>
    <row r="123" spans="1:3" s="5" customFormat="1" ht="12.75" customHeight="1">
      <c r="A123" s="4" t="s">
        <v>4</v>
      </c>
      <c r="B123" s="2" t="s">
        <v>106</v>
      </c>
      <c r="C123" s="59">
        <v>0</v>
      </c>
    </row>
    <row r="124" spans="1:3" s="5" customFormat="1" ht="12.75" customHeight="1">
      <c r="A124" s="4"/>
      <c r="B124" s="2" t="s">
        <v>139</v>
      </c>
      <c r="C124" s="59">
        <v>0</v>
      </c>
    </row>
    <row r="125" spans="1:3" s="5" customFormat="1" ht="18.75" customHeight="1">
      <c r="A125" s="4"/>
      <c r="B125" s="2" t="s">
        <v>140</v>
      </c>
      <c r="C125" s="59">
        <v>422.26</v>
      </c>
    </row>
    <row r="126" spans="1:3" s="5" customFormat="1" ht="14.25" customHeight="1">
      <c r="A126" s="4"/>
      <c r="B126" s="2" t="s">
        <v>141</v>
      </c>
      <c r="C126" s="59">
        <v>0</v>
      </c>
    </row>
    <row r="127" spans="1:3" s="5" customFormat="1" ht="18" customHeight="1">
      <c r="A127" s="4"/>
      <c r="B127" s="2" t="s">
        <v>142</v>
      </c>
      <c r="C127" s="59">
        <v>0</v>
      </c>
    </row>
    <row r="128" spans="1:3" s="5" customFormat="1" ht="31.2">
      <c r="A128" s="4"/>
      <c r="B128" s="14" t="s">
        <v>143</v>
      </c>
      <c r="C128" s="59">
        <v>0</v>
      </c>
    </row>
    <row r="129" spans="1:3" s="5" customFormat="1" ht="30">
      <c r="A129" s="4"/>
      <c r="B129" s="2" t="s">
        <v>144</v>
      </c>
      <c r="C129" s="59">
        <v>1379.04</v>
      </c>
    </row>
    <row r="130" spans="1:3" s="5" customFormat="1" ht="15">
      <c r="A130" s="4"/>
      <c r="B130" s="2" t="s">
        <v>145</v>
      </c>
      <c r="C130" s="59">
        <v>275.80799999999999</v>
      </c>
    </row>
    <row r="131" spans="1:3" s="5" customFormat="1" ht="15">
      <c r="A131" s="4"/>
      <c r="B131" s="2" t="s">
        <v>146</v>
      </c>
      <c r="C131" s="59">
        <v>43.05</v>
      </c>
    </row>
    <row r="132" spans="1:3" s="5" customFormat="1" ht="15">
      <c r="A132" s="4"/>
      <c r="B132" s="2" t="s">
        <v>147</v>
      </c>
      <c r="C132" s="59">
        <v>2658.7</v>
      </c>
    </row>
    <row r="133" spans="1:3" s="5" customFormat="1" ht="15">
      <c r="A133" s="4"/>
      <c r="B133" s="2" t="s">
        <v>148</v>
      </c>
      <c r="C133" s="59">
        <v>2663.0099999999998</v>
      </c>
    </row>
    <row r="134" spans="1:3" s="5" customFormat="1" ht="15">
      <c r="A134" s="4"/>
      <c r="B134" s="2" t="s">
        <v>149</v>
      </c>
      <c r="C134" s="59">
        <v>129.46</v>
      </c>
    </row>
    <row r="135" spans="1:3" s="5" customFormat="1" ht="15">
      <c r="A135" s="4"/>
      <c r="B135" s="2" t="s">
        <v>150</v>
      </c>
      <c r="C135" s="59">
        <v>358.19</v>
      </c>
    </row>
    <row r="136" spans="1:3" s="5" customFormat="1">
      <c r="A136" s="4"/>
      <c r="B136" s="14" t="s">
        <v>151</v>
      </c>
      <c r="C136" s="59">
        <v>0</v>
      </c>
    </row>
    <row r="137" spans="1:3" s="5" customFormat="1">
      <c r="A137" s="4" t="s">
        <v>86</v>
      </c>
      <c r="B137" s="14" t="s">
        <v>152</v>
      </c>
      <c r="C137" s="59">
        <v>2852.3999999999996</v>
      </c>
    </row>
    <row r="138" spans="1:3" s="5" customFormat="1" ht="15">
      <c r="A138" s="4" t="s">
        <v>109</v>
      </c>
      <c r="B138" s="2" t="s">
        <v>153</v>
      </c>
      <c r="C138" s="59">
        <v>760.64</v>
      </c>
    </row>
    <row r="139" spans="1:3" s="5" customFormat="1" ht="15">
      <c r="A139" s="4" t="s">
        <v>111</v>
      </c>
      <c r="B139" s="2" t="s">
        <v>119</v>
      </c>
      <c r="C139" s="59">
        <v>740.62</v>
      </c>
    </row>
    <row r="140" spans="1:3" s="5" customFormat="1" ht="15">
      <c r="A140" s="4"/>
      <c r="B140" s="2" t="s">
        <v>154</v>
      </c>
      <c r="C140" s="59">
        <v>1139.75</v>
      </c>
    </row>
    <row r="141" spans="1:3" s="5" customFormat="1" ht="15">
      <c r="A141" s="4"/>
      <c r="B141" s="2" t="s">
        <v>155</v>
      </c>
      <c r="C141" s="59">
        <v>579.52</v>
      </c>
    </row>
    <row r="142" spans="1:3" s="5" customFormat="1" ht="17.25" customHeight="1">
      <c r="A142" s="2"/>
      <c r="B142" s="2" t="s">
        <v>156</v>
      </c>
      <c r="C142" s="59">
        <v>358.19</v>
      </c>
    </row>
    <row r="143" spans="1:3" s="5" customFormat="1" ht="15">
      <c r="A143" s="2"/>
      <c r="B143" s="2" t="s">
        <v>157</v>
      </c>
      <c r="C143" s="59">
        <v>179.095</v>
      </c>
    </row>
    <row r="144" spans="1:3" s="5" customFormat="1" ht="15">
      <c r="A144" s="2"/>
      <c r="B144" s="2" t="s">
        <v>158</v>
      </c>
      <c r="C144" s="59">
        <v>402.95100000000002</v>
      </c>
    </row>
    <row r="145" spans="1:6" s="5" customFormat="1">
      <c r="A145" s="4"/>
      <c r="B145" s="14" t="s">
        <v>159</v>
      </c>
      <c r="C145" s="59">
        <v>12703.803</v>
      </c>
    </row>
    <row r="146" spans="1:6" s="5" customFormat="1">
      <c r="A146" s="4"/>
      <c r="B146" s="14" t="s">
        <v>160</v>
      </c>
      <c r="C146" s="59">
        <v>3792.7799999999997</v>
      </c>
    </row>
    <row r="147" spans="1:6" s="5" customFormat="1">
      <c r="A147" s="4"/>
      <c r="B147" s="8" t="s">
        <v>161</v>
      </c>
      <c r="C147" s="59">
        <v>9069.7199999999993</v>
      </c>
    </row>
    <row r="148" spans="1:6" s="5" customFormat="1" ht="15">
      <c r="A148" s="4"/>
      <c r="B148" s="2" t="s">
        <v>162</v>
      </c>
      <c r="C148" s="59">
        <v>0</v>
      </c>
    </row>
    <row r="149" spans="1:6" s="5" customFormat="1" ht="15">
      <c r="A149" s="4"/>
      <c r="B149" s="2" t="s">
        <v>163</v>
      </c>
      <c r="C149" s="59">
        <v>67524.479999999996</v>
      </c>
    </row>
    <row r="150" spans="1:6" s="5" customFormat="1" ht="15">
      <c r="A150" s="4"/>
      <c r="B150" s="2" t="s">
        <v>164</v>
      </c>
      <c r="C150" s="59">
        <v>313.20800000000003</v>
      </c>
    </row>
    <row r="151" spans="1:6" s="5" customFormat="1" ht="15">
      <c r="A151" s="4"/>
      <c r="B151" s="2" t="s">
        <v>165</v>
      </c>
      <c r="C151" s="59">
        <v>601.98</v>
      </c>
    </row>
    <row r="152" spans="1:6" s="5" customFormat="1" ht="15">
      <c r="A152" s="4"/>
      <c r="B152" s="2" t="s">
        <v>166</v>
      </c>
      <c r="C152" s="59">
        <v>218.76</v>
      </c>
    </row>
    <row r="153" spans="1:6" s="5" customFormat="1" ht="15">
      <c r="A153" s="4"/>
      <c r="B153" s="2" t="s">
        <v>167</v>
      </c>
      <c r="C153" s="59">
        <v>180.81</v>
      </c>
    </row>
    <row r="154" spans="1:6" s="5" customFormat="1" ht="15">
      <c r="A154" s="4"/>
      <c r="B154" s="2" t="s">
        <v>168</v>
      </c>
      <c r="C154" s="59">
        <v>296.02</v>
      </c>
    </row>
    <row r="155" spans="1:6" s="5" customFormat="1" ht="15">
      <c r="A155" s="4"/>
      <c r="B155" s="2" t="s">
        <v>169</v>
      </c>
      <c r="C155" s="59">
        <v>171.84150000000002</v>
      </c>
    </row>
    <row r="156" spans="1:6" s="5" customFormat="1">
      <c r="A156" s="12"/>
      <c r="B156" s="14" t="s">
        <v>170</v>
      </c>
      <c r="C156" s="57">
        <f>SUM(C67:C155)</f>
        <v>201259.82049999997</v>
      </c>
    </row>
    <row r="157" spans="1:6" s="5" customFormat="1">
      <c r="A157" s="4">
        <v>11</v>
      </c>
      <c r="B157" s="14" t="s">
        <v>171</v>
      </c>
      <c r="C157" s="57">
        <v>156539.76</v>
      </c>
    </row>
    <row r="158" spans="1:6" s="5" customFormat="1" ht="16.2" thickBot="1">
      <c r="A158" s="23">
        <v>12</v>
      </c>
      <c r="B158" s="24" t="s">
        <v>174</v>
      </c>
      <c r="C158" s="64">
        <f>C157+C156+C65+C57+C56+C55+C52+C45+C36+C24+C16</f>
        <v>1145871.5040000002</v>
      </c>
    </row>
    <row r="159" spans="1:6" s="1" customFormat="1" ht="13.8">
      <c r="A159" s="47"/>
      <c r="B159" s="48" t="s">
        <v>216</v>
      </c>
      <c r="C159" s="49">
        <v>1064281.93</v>
      </c>
      <c r="D159" s="50"/>
      <c r="E159" s="50"/>
      <c r="F159" s="50"/>
    </row>
    <row r="160" spans="1:6" s="1" customFormat="1" ht="13.8">
      <c r="A160" s="51"/>
      <c r="B160" s="48" t="s">
        <v>217</v>
      </c>
      <c r="C160" s="52">
        <v>1041931.95</v>
      </c>
      <c r="D160" s="50"/>
      <c r="E160" s="50"/>
      <c r="F160" s="50"/>
    </row>
    <row r="161" spans="1:6" s="1" customFormat="1" ht="13.8">
      <c r="A161" s="51"/>
      <c r="B161" s="48" t="s">
        <v>253</v>
      </c>
      <c r="C161" s="52">
        <v>532303.99</v>
      </c>
      <c r="D161" s="50"/>
      <c r="E161" s="50"/>
      <c r="F161" s="50"/>
    </row>
    <row r="162" spans="1:6" s="1" customFormat="1" ht="13.8">
      <c r="A162" s="51"/>
      <c r="B162" s="48" t="s">
        <v>218</v>
      </c>
      <c r="C162" s="52">
        <v>56256.22</v>
      </c>
      <c r="D162" s="50"/>
      <c r="E162" s="50"/>
      <c r="F162" s="50"/>
    </row>
    <row r="163" spans="1:6" s="1" customFormat="1" ht="13.8">
      <c r="A163" s="51"/>
      <c r="B163" s="48" t="s">
        <v>219</v>
      </c>
      <c r="C163" s="52">
        <v>6510.5</v>
      </c>
      <c r="D163" s="53"/>
      <c r="E163" s="53"/>
      <c r="F163" s="53"/>
    </row>
    <row r="164" spans="1:6" s="1" customFormat="1" ht="13.8">
      <c r="A164" s="47"/>
      <c r="B164" s="54" t="s">
        <v>221</v>
      </c>
      <c r="C164" s="55">
        <f>C160+C161+C163-C158</f>
        <v>434874.93599999975</v>
      </c>
      <c r="D164" s="53"/>
      <c r="E164" s="53"/>
      <c r="F164" s="53"/>
    </row>
    <row r="165" spans="1:6" s="56" customFormat="1" ht="14.4">
      <c r="A165" s="47"/>
      <c r="B165" s="54" t="s">
        <v>220</v>
      </c>
      <c r="C165" s="55">
        <f>C164+C5</f>
        <v>514806.78984999965</v>
      </c>
    </row>
    <row r="166" spans="1:6">
      <c r="A166" s="31"/>
      <c r="B166" s="32"/>
      <c r="C166" s="33"/>
    </row>
    <row r="167" spans="1:6">
      <c r="A167" s="31"/>
      <c r="B167" s="32"/>
      <c r="C167" s="33"/>
    </row>
    <row r="168" spans="1:6">
      <c r="A168" s="31"/>
      <c r="B168" s="32"/>
      <c r="C168" s="33"/>
    </row>
    <row r="169" spans="1:6">
      <c r="A169" s="31"/>
      <c r="B169" s="32"/>
      <c r="C169" s="33"/>
    </row>
    <row r="170" spans="1:6">
      <c r="A170" s="31"/>
      <c r="B170" s="32"/>
      <c r="C170" s="33"/>
    </row>
    <row r="171" spans="1:6">
      <c r="A171" s="31"/>
      <c r="B171" s="32"/>
      <c r="C171" s="33"/>
    </row>
    <row r="172" spans="1:6">
      <c r="A172" s="31"/>
      <c r="B172" s="32"/>
      <c r="C172" s="33"/>
    </row>
    <row r="173" spans="1:6">
      <c r="A173" s="31"/>
      <c r="B173" s="32"/>
      <c r="C173" s="33"/>
    </row>
    <row r="174" spans="1:6">
      <c r="A174" s="31"/>
      <c r="B174" s="32"/>
      <c r="C174" s="33"/>
    </row>
    <row r="175" spans="1:6">
      <c r="A175" s="31"/>
      <c r="B175" s="32"/>
      <c r="C175" s="33"/>
    </row>
    <row r="176" spans="1:6">
      <c r="A176" s="31"/>
      <c r="B176" s="32"/>
      <c r="C176" s="33"/>
    </row>
    <row r="177" spans="1:3">
      <c r="A177" s="31"/>
      <c r="B177" s="32"/>
      <c r="C177" s="33"/>
    </row>
    <row r="178" spans="1:3">
      <c r="A178" s="31"/>
      <c r="B178" s="32"/>
      <c r="C178" s="33"/>
    </row>
    <row r="179" spans="1:3">
      <c r="A179" s="31"/>
      <c r="B179" s="32"/>
      <c r="C179" s="33"/>
    </row>
    <row r="180" spans="1:3">
      <c r="A180" s="31"/>
      <c r="B180" s="32"/>
      <c r="C180" s="33"/>
    </row>
    <row r="181" spans="1:3">
      <c r="A181" s="31"/>
      <c r="B181" s="32"/>
      <c r="C181" s="33"/>
    </row>
    <row r="182" spans="1:3">
      <c r="A182" s="31"/>
      <c r="B182" s="32"/>
      <c r="C182" s="33"/>
    </row>
    <row r="183" spans="1:3">
      <c r="A183" s="31"/>
      <c r="B183" s="32"/>
      <c r="C183" s="33"/>
    </row>
    <row r="184" spans="1:3">
      <c r="A184" s="31"/>
      <c r="B184" s="32"/>
      <c r="C184" s="33"/>
    </row>
    <row r="185" spans="1:3">
      <c r="A185" s="31"/>
      <c r="B185" s="32"/>
      <c r="C185" s="33"/>
    </row>
    <row r="186" spans="1:3">
      <c r="A186" s="31"/>
      <c r="B186" s="32"/>
      <c r="C186" s="33"/>
    </row>
    <row r="187" spans="1:3">
      <c r="A187" s="31"/>
      <c r="B187" s="32"/>
      <c r="C187" s="33"/>
    </row>
    <row r="188" spans="1:3">
      <c r="A188" s="31"/>
      <c r="B188" s="32"/>
      <c r="C188" s="33"/>
    </row>
    <row r="189" spans="1:3">
      <c r="A189" s="31"/>
      <c r="B189" s="32"/>
      <c r="C189" s="33"/>
    </row>
    <row r="190" spans="1:3">
      <c r="A190" s="31"/>
      <c r="B190" s="32"/>
      <c r="C190" s="33"/>
    </row>
    <row r="191" spans="1:3">
      <c r="A191" s="31"/>
      <c r="B191" s="32"/>
      <c r="C191" s="33"/>
    </row>
    <row r="192" spans="1:3">
      <c r="A192" s="31"/>
      <c r="B192" s="32"/>
      <c r="C192" s="33"/>
    </row>
    <row r="193" spans="1:3">
      <c r="A193" s="31"/>
      <c r="B193" s="32"/>
      <c r="C193" s="33"/>
    </row>
    <row r="194" spans="1:3">
      <c r="A194" s="31"/>
      <c r="B194" s="32"/>
      <c r="C194" s="33"/>
    </row>
    <row r="195" spans="1:3">
      <c r="A195" s="31"/>
      <c r="B195" s="32"/>
      <c r="C195" s="33"/>
    </row>
    <row r="196" spans="1:3">
      <c r="A196" s="31"/>
      <c r="B196" s="32"/>
      <c r="C196" s="33"/>
    </row>
    <row r="197" spans="1:3">
      <c r="A197" s="31"/>
      <c r="B197" s="32"/>
      <c r="C197" s="33"/>
    </row>
    <row r="198" spans="1:3">
      <c r="A198" s="31"/>
      <c r="B198" s="32"/>
      <c r="C198" s="33"/>
    </row>
    <row r="199" spans="1:3">
      <c r="A199" s="31"/>
      <c r="B199" s="32"/>
      <c r="C199" s="33"/>
    </row>
    <row r="200" spans="1:3">
      <c r="A200" s="31"/>
      <c r="B200" s="32"/>
      <c r="C200" s="33"/>
    </row>
    <row r="201" spans="1:3">
      <c r="A201" s="31"/>
      <c r="B201" s="32"/>
      <c r="C201" s="33"/>
    </row>
    <row r="202" spans="1:3">
      <c r="A202" s="31"/>
      <c r="B202" s="32"/>
      <c r="C202" s="33"/>
    </row>
    <row r="203" spans="1:3">
      <c r="A203" s="31"/>
      <c r="B203" s="32"/>
      <c r="C203" s="33"/>
    </row>
    <row r="204" spans="1:3">
      <c r="A204" s="31"/>
      <c r="B204" s="32"/>
      <c r="C204" s="33"/>
    </row>
    <row r="205" spans="1:3">
      <c r="A205" s="31"/>
      <c r="B205" s="32"/>
      <c r="C205" s="33"/>
    </row>
    <row r="206" spans="1:3">
      <c r="A206" s="31"/>
      <c r="B206" s="32"/>
      <c r="C206" s="33"/>
    </row>
    <row r="207" spans="1:3">
      <c r="A207" s="31"/>
      <c r="B207" s="32"/>
      <c r="C207" s="33"/>
    </row>
    <row r="208" spans="1:3">
      <c r="A208" s="31"/>
      <c r="B208" s="32"/>
      <c r="C208" s="33"/>
    </row>
    <row r="209" spans="1:3">
      <c r="A209" s="31"/>
      <c r="B209" s="32"/>
      <c r="C209" s="33"/>
    </row>
    <row r="210" spans="1:3">
      <c r="A210" s="31"/>
      <c r="B210" s="32"/>
      <c r="C210" s="33"/>
    </row>
    <row r="211" spans="1:3">
      <c r="A211" s="31"/>
      <c r="B211" s="32"/>
      <c r="C211" s="33"/>
    </row>
    <row r="212" spans="1:3">
      <c r="A212" s="31"/>
      <c r="B212" s="32"/>
      <c r="C212" s="33"/>
    </row>
    <row r="213" spans="1:3">
      <c r="A213" s="31"/>
      <c r="B213" s="32"/>
      <c r="C213" s="33"/>
    </row>
    <row r="214" spans="1:3">
      <c r="A214" s="31"/>
      <c r="B214" s="32"/>
      <c r="C214" s="33"/>
    </row>
    <row r="215" spans="1:3">
      <c r="A215" s="31"/>
      <c r="B215" s="32"/>
      <c r="C215" s="33"/>
    </row>
    <row r="216" spans="1:3">
      <c r="A216" s="31"/>
      <c r="B216" s="32"/>
      <c r="C216" s="33"/>
    </row>
    <row r="217" spans="1:3">
      <c r="A217" s="31"/>
      <c r="B217" s="32"/>
      <c r="C217" s="33"/>
    </row>
    <row r="218" spans="1:3">
      <c r="A218" s="31"/>
      <c r="B218" s="32"/>
      <c r="C218" s="33"/>
    </row>
    <row r="219" spans="1:3">
      <c r="A219" s="31"/>
      <c r="B219" s="32"/>
      <c r="C219" s="33"/>
    </row>
    <row r="221" spans="1:3">
      <c r="B221" s="34" t="s">
        <v>206</v>
      </c>
      <c r="C221" s="35"/>
    </row>
    <row r="222" spans="1:3">
      <c r="B222" s="34" t="s">
        <v>207</v>
      </c>
      <c r="C222" s="35"/>
    </row>
    <row r="223" spans="1:3" ht="16.2" thickBot="1"/>
    <row r="224" spans="1:3">
      <c r="A224" s="36" t="s">
        <v>175</v>
      </c>
      <c r="B224" s="37" t="s">
        <v>176</v>
      </c>
      <c r="C224" s="37" t="s">
        <v>177</v>
      </c>
    </row>
    <row r="225" spans="1:3">
      <c r="A225" s="38" t="s">
        <v>178</v>
      </c>
      <c r="B225" s="27" t="s">
        <v>179</v>
      </c>
      <c r="C225" s="26" t="s">
        <v>180</v>
      </c>
    </row>
    <row r="226" spans="1:3">
      <c r="A226" s="38" t="s">
        <v>181</v>
      </c>
      <c r="B226" s="28" t="s">
        <v>182</v>
      </c>
      <c r="C226" s="26" t="s">
        <v>180</v>
      </c>
    </row>
    <row r="227" spans="1:3">
      <c r="A227" s="38" t="s">
        <v>183</v>
      </c>
      <c r="B227" s="28" t="s">
        <v>184</v>
      </c>
      <c r="C227" s="26" t="s">
        <v>180</v>
      </c>
    </row>
    <row r="228" spans="1:3">
      <c r="A228" s="38" t="s">
        <v>185</v>
      </c>
      <c r="B228" s="28" t="s">
        <v>186</v>
      </c>
      <c r="C228" s="26" t="s">
        <v>180</v>
      </c>
    </row>
    <row r="229" spans="1:3">
      <c r="A229" s="38" t="s">
        <v>67</v>
      </c>
      <c r="B229" s="28" t="s">
        <v>187</v>
      </c>
      <c r="C229" s="26" t="s">
        <v>180</v>
      </c>
    </row>
    <row r="230" spans="1:3">
      <c r="A230" s="38" t="s">
        <v>73</v>
      </c>
      <c r="B230" s="28" t="s">
        <v>188</v>
      </c>
      <c r="C230" s="26" t="s">
        <v>180</v>
      </c>
    </row>
    <row r="231" spans="1:3">
      <c r="A231" s="38" t="s">
        <v>71</v>
      </c>
      <c r="B231" s="28" t="s">
        <v>189</v>
      </c>
      <c r="C231" s="26" t="s">
        <v>180</v>
      </c>
    </row>
    <row r="232" spans="1:3" ht="46.8">
      <c r="A232" s="38" t="s">
        <v>190</v>
      </c>
      <c r="B232" s="27" t="s">
        <v>191</v>
      </c>
      <c r="C232" s="26" t="s">
        <v>180</v>
      </c>
    </row>
    <row r="233" spans="1:3" ht="31.2">
      <c r="A233" s="38" t="s">
        <v>192</v>
      </c>
      <c r="B233" s="27" t="s">
        <v>193</v>
      </c>
      <c r="C233" s="26" t="s">
        <v>180</v>
      </c>
    </row>
    <row r="234" spans="1:3">
      <c r="A234" s="38" t="s">
        <v>172</v>
      </c>
      <c r="B234" s="28" t="s">
        <v>194</v>
      </c>
      <c r="C234" s="26" t="s">
        <v>180</v>
      </c>
    </row>
    <row r="235" spans="1:3">
      <c r="A235" s="38" t="s">
        <v>195</v>
      </c>
      <c r="B235" s="28" t="s">
        <v>196</v>
      </c>
      <c r="C235" s="26" t="s">
        <v>180</v>
      </c>
    </row>
    <row r="236" spans="1:3">
      <c r="A236" s="38" t="s">
        <v>197</v>
      </c>
      <c r="B236" s="28" t="s">
        <v>198</v>
      </c>
      <c r="C236" s="26" t="s">
        <v>180</v>
      </c>
    </row>
    <row r="237" spans="1:3">
      <c r="A237" s="38" t="s">
        <v>173</v>
      </c>
      <c r="B237" s="27" t="s">
        <v>199</v>
      </c>
      <c r="C237" s="26" t="s">
        <v>180</v>
      </c>
    </row>
    <row r="238" spans="1:3">
      <c r="A238" s="38" t="s">
        <v>200</v>
      </c>
      <c r="B238" s="27" t="s">
        <v>80</v>
      </c>
      <c r="C238" s="26" t="s">
        <v>180</v>
      </c>
    </row>
    <row r="239" spans="1:3">
      <c r="A239" s="38" t="s">
        <v>200</v>
      </c>
      <c r="B239" s="28" t="s">
        <v>202</v>
      </c>
      <c r="C239" s="26" t="s">
        <v>180</v>
      </c>
    </row>
    <row r="240" spans="1:3">
      <c r="A240" s="38" t="s">
        <v>201</v>
      </c>
      <c r="B240" s="28" t="s">
        <v>203</v>
      </c>
      <c r="C240" s="26" t="s">
        <v>180</v>
      </c>
    </row>
    <row r="241" spans="1:3" ht="16.2" thickBot="1">
      <c r="A241" s="39"/>
      <c r="B241" s="40" t="s">
        <v>204</v>
      </c>
      <c r="C241" s="41"/>
    </row>
    <row r="242" spans="1:3">
      <c r="A242" s="42"/>
      <c r="B242" s="43"/>
      <c r="C242" s="44"/>
    </row>
    <row r="243" spans="1:3">
      <c r="A243" s="26"/>
      <c r="B243" s="29"/>
      <c r="C243" s="30"/>
    </row>
    <row r="244" spans="1:3">
      <c r="A244" s="26"/>
      <c r="B244" s="45" t="s">
        <v>208</v>
      </c>
      <c r="C244" s="46" t="s">
        <v>180</v>
      </c>
    </row>
    <row r="245" spans="1:3">
      <c r="A245" s="26"/>
      <c r="B245" s="29" t="s">
        <v>209</v>
      </c>
      <c r="C245" s="30" t="s">
        <v>180</v>
      </c>
    </row>
    <row r="246" spans="1:3">
      <c r="A246" s="26"/>
      <c r="B246" s="28" t="s">
        <v>205</v>
      </c>
      <c r="C246" s="26" t="s">
        <v>0</v>
      </c>
    </row>
    <row r="247" spans="1:3">
      <c r="A247" s="26"/>
      <c r="B247" s="29" t="s">
        <v>210</v>
      </c>
      <c r="C247" s="30" t="s">
        <v>180</v>
      </c>
    </row>
  </sheetData>
  <mergeCells count="3">
    <mergeCell ref="A1:B1"/>
    <mergeCell ref="A2:B2"/>
    <mergeCell ref="A3:B3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2021-01-15T01:49:10Z</dcterms:created>
  <dcterms:modified xsi:type="dcterms:W3CDTF">2021-03-22T04:19:32Z</dcterms:modified>
</cp:coreProperties>
</file>