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Гоголя 2020\"/>
    </mc:Choice>
  </mc:AlternateContent>
  <bookViews>
    <workbookView xWindow="0" yWindow="0" windowWidth="1932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3" i="1" l="1"/>
  <c r="C72" i="1"/>
  <c r="C66" i="1"/>
  <c r="C68" i="1" s="1"/>
  <c r="C53" i="1"/>
  <c r="C48" i="1"/>
  <c r="C45" i="1"/>
  <c r="C41" i="1"/>
  <c r="C34" i="1"/>
  <c r="C25" i="1"/>
  <c r="C13" i="1"/>
</calcChain>
</file>

<file path=xl/sharedStrings.xml><?xml version="1.0" encoding="utf-8"?>
<sst xmlns="http://schemas.openxmlformats.org/spreadsheetml/2006/main" count="112" uniqueCount="111">
  <si>
    <t>1.Содержание помещений общего пользования</t>
  </si>
  <si>
    <t>Влажное подметание лестничных площадок и маршей:</t>
  </si>
  <si>
    <t xml:space="preserve"> - нижних 2-х этажей</t>
  </si>
  <si>
    <t>Мытье лестничных площадок и маршей</t>
  </si>
  <si>
    <t>Влажная протирка стен, дверей,плафонов,оконных решеток, отоп.приборов,чердачных лестниц,шкафов для эл.сч.,почтовых ящиков, потолков, окон.</t>
  </si>
  <si>
    <t>Мытье окон</t>
  </si>
  <si>
    <t xml:space="preserve">                                 Итого по п.1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</si>
  <si>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</si>
  <si>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</si>
  <si>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</si>
  <si>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</si>
  <si>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</si>
  <si>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</si>
  <si>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</si>
  <si>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</si>
  <si>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</si>
  <si>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</si>
  <si>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</si>
  <si>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</si>
  <si>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</si>
  <si>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</si>
  <si>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</si>
  <si>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</si>
  <si>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</si>
  <si>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</si>
  <si>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</si>
  <si>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</si>
  <si>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</si>
  <si>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</si>
  <si>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</si>
  <si>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</si>
  <si>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</si>
  <si>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</si>
  <si>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</si>
  <si>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</si>
  <si>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</si>
  <si>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</si>
  <si>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</si>
  <si>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</si>
  <si>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</si>
  <si>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</si>
  <si>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 xml:space="preserve"> в стояке</t>
  </si>
  <si>
    <t>б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</si>
  <si>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</si>
  <si>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</si>
  <si>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</si>
  <si>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</si>
  <si>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</si>
  <si>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</si>
  <si>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</si>
  <si>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</si>
  <si>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</si>
  <si>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</si>
  <si>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</si>
  <si>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</si>
  <si>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</si>
  <si>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</si>
  <si>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</si>
  <si>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</si>
  <si>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</si>
  <si>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</si>
  <si>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</si>
  <si>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</si>
  <si>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</si>
  <si>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</si>
  <si>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</si>
  <si>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</si>
  <si>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</si>
  <si>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</si>
  <si>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</si>
  <si>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</si>
  <si>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</si>
  <si>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</si>
  <si>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</si>
  <si>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</si>
  <si>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</si>
  <si>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замена канализационного стояка (кв.№5):</t>
  </si>
  <si>
    <t>смена участка канализационной трубы Ду 100 мм</t>
  </si>
  <si>
    <t>установка уплотнительной резиновой манжеты 123*110</t>
  </si>
  <si>
    <t>в</t>
  </si>
  <si>
    <t>установка переходника д/чугун.труб Ду 110 с манжетой</t>
  </si>
  <si>
    <t>г</t>
  </si>
  <si>
    <t>установка перехода для чугун.трубы Valsir Ду 110 мм</t>
  </si>
  <si>
    <t>д</t>
  </si>
  <si>
    <t>установка канализационного компенсационного патрубка Ду 110 мм</t>
  </si>
  <si>
    <t>установка   теплосчетчика (СМЕТА НОВЫЙ):</t>
  </si>
  <si>
    <t>смена вентиля Ду 25 мм в ИТП с отжигом</t>
  </si>
  <si>
    <t>Текущий ремонт конструктивных элементов (непредвиденные работы)</t>
  </si>
  <si>
    <t>очистка сосулей с кровли без телевышки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</si>
  <si>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</si>
  <si>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</si>
  <si>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</si>
  <si>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</si>
  <si>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</si>
  <si>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12</t>
  </si>
  <si>
    <t xml:space="preserve">Отчет за 2020 г </t>
  </si>
  <si>
    <t>Результат на 01.01.2020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</si>
  <si>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</si>
  <si>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</si>
  <si>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</si>
  <si>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</si>
  <si>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1.1.</t>
  </si>
  <si>
    <t>1.2.</t>
  </si>
  <si>
    <t>1.3.</t>
  </si>
  <si>
    <t>1.4.</t>
  </si>
  <si>
    <t>3.1.</t>
  </si>
  <si>
    <t xml:space="preserve"> 3.5.1</t>
  </si>
  <si>
    <t xml:space="preserve"> 8.2</t>
  </si>
  <si>
    <t xml:space="preserve"> 8.3</t>
  </si>
  <si>
    <t xml:space="preserve"> 9.1</t>
  </si>
  <si>
    <t>Дополнительные средства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</si>
</sst>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wrapText="1"/>
    </xf>
    <xf numFmtId="0" fontId="6" fillId="0" borderId="0" xfId="0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NumberFormat="1" applyFont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 applyAlignment="1">
      <alignment wrapText="1"/>
    </xf>
    <xf numFmtId="0" fontId="9" fillId="0" borderId="1" xfId="1" applyFont="1" applyBorder="1" applyAlignment="1">
      <alignment horizontal="center"/>
    </xf>
    <xf numFmtId="0" fontId="3" fillId="0" borderId="1" xfId="1" applyFont="1" applyBorder="1"/>
    <xf numFmtId="2" fontId="10" fillId="0" borderId="1" xfId="2" applyNumberFormat="1" applyFont="1" applyFill="1" applyBorder="1" applyAlignment="1"/>
    <xf numFmtId="2" fontId="9" fillId="0" borderId="0" xfId="1" applyNumberFormat="1" applyFont="1"/>
    <xf numFmtId="0" fontId="9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>
      <alignment horizont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10" fillId="0" borderId="1" xfId="2" applyNumberFormat="1" applyFont="1" applyBorder="1" applyAlignment="1"/>
    <xf numFmtId="0" fontId="4" fillId="0" borderId="0" xfId="0" applyFont="1" applyBorder="1"/>
    <xf numFmtId="2" fontId="6" fillId="0" borderId="0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8" fillId="0" borderId="1" xfId="0" applyNumberFormat="1" applyFont="1" applyBorder="1" applyAlignment="1"/>
    <xf numFmtId="2" fontId="5" fillId="0" borderId="2" xfId="0" applyNumberFormat="1" applyFont="1" applyBorder="1" applyAlignment="1">
      <alignment wrapText="1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4" fillId="0" borderId="0" xfId="0" applyNumberFormat="1" applyFont="1" applyBorder="1" applyAlignment="1">
      <alignment horizontal="left"/>
    </xf>
    <xf numFmtId="0" fontId="5" fillId="0" borderId="0" xfId="1" applyFont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topLeftCell="A44" workbookViewId="0">
      <selection activeCell="C74" sqref="C74"/>
    </sheetView>
  </sheetViews>
  <sheetFormatPr defaultRowHeight="15" x14ac:dyDescent="0.2"/>
  <cols>
    <col min="1" max="1" width="8.140625" style="11" customWidth="1"/>
    <col min="2" max="2" width="70.7109375" style="11" customWidth="1"/>
    <col min="3" max="3" width="18.85546875" style="11" customWidth="1"/>
    <col min="4" max="4" width="10.5703125" style="11" bestFit="1" customWidth="1"/>
    <col min="5" max="201" width="9.140625" style="11"/>
    <col min="202" max="202" width="4.42578125" style="11" customWidth="1"/>
    <col min="203" max="203" width="49.5703125" style="11" customWidth="1"/>
    <col min="204" max="204" width="8.42578125" style="11" customWidth="1"/>
    <col min="205" max="205" width="7.28515625" style="11" customWidth="1"/>
    <col min="206" max="206" width="8.140625" style="11" customWidth="1"/>
    <col min="207" max="207" width="5.5703125" style="11" customWidth="1"/>
    <col min="208" max="208" width="7.140625" style="11" customWidth="1"/>
    <col min="209" max="209" width="9.28515625" style="11" customWidth="1"/>
    <col min="210" max="210" width="8.85546875" style="11" customWidth="1"/>
    <col min="211" max="211" width="6.7109375" style="11" customWidth="1"/>
    <col min="212" max="212" width="7.5703125" style="11" customWidth="1"/>
    <col min="213" max="215" width="6.7109375" style="11" customWidth="1"/>
    <col min="216" max="216" width="7" style="11" customWidth="1"/>
    <col min="217" max="219" width="6.7109375" style="11" customWidth="1"/>
    <col min="220" max="220" width="7.140625" style="11" customWidth="1"/>
    <col min="221" max="221" width="6.7109375" style="11" customWidth="1"/>
    <col min="222" max="222" width="10.140625" style="11" customWidth="1"/>
    <col min="223" max="16384" width="9.140625" style="11"/>
  </cols>
  <sheetData>
    <row r="1" spans="1:3" s="3" customFormat="1" ht="15.75" x14ac:dyDescent="0.25">
      <c r="A1" s="47" t="s">
        <v>95</v>
      </c>
      <c r="B1" s="47"/>
    </row>
    <row r="2" spans="1:3" s="3" customFormat="1" ht="15.75" x14ac:dyDescent="0.25">
      <c r="A2" s="47" t="s">
        <v>93</v>
      </c>
      <c r="B2" s="47"/>
    </row>
    <row r="3" spans="1:3" s="3" customFormat="1" ht="15.75" x14ac:dyDescent="0.25">
      <c r="A3" s="47" t="s">
        <v>94</v>
      </c>
      <c r="B3" s="47"/>
    </row>
    <row r="4" spans="1:3" s="3" customFormat="1" ht="15.75" x14ac:dyDescent="0.25">
      <c r="A4" s="4"/>
      <c r="B4" s="4"/>
    </row>
    <row r="5" spans="1:3" s="7" customFormat="1" x14ac:dyDescent="0.2">
      <c r="A5" s="5"/>
      <c r="B5" s="6" t="s">
        <v>96</v>
      </c>
      <c r="C5" s="34">
        <v>-75580.635999999999</v>
      </c>
    </row>
    <row r="6" spans="1:3" ht="15.75" x14ac:dyDescent="0.25">
      <c r="A6" s="8"/>
      <c r="B6" s="9" t="s">
        <v>0</v>
      </c>
      <c r="C6" s="35"/>
    </row>
    <row r="7" spans="1:3" ht="15.75" x14ac:dyDescent="0.2">
      <c r="A7" s="41" t="s">
        <v>101</v>
      </c>
      <c r="B7" s="13" t="s">
        <v>1</v>
      </c>
      <c r="C7" s="36"/>
    </row>
    <row r="8" spans="1:3" s="14" customFormat="1" ht="16.5" customHeight="1" x14ac:dyDescent="0.2">
      <c r="A8" s="41"/>
      <c r="B8" s="10" t="s">
        <v>2</v>
      </c>
      <c r="C8" s="35">
        <v>3265.6319999999996</v>
      </c>
    </row>
    <row r="9" spans="1:3" s="14" customFormat="1" ht="15.75" x14ac:dyDescent="0.2">
      <c r="A9" s="41" t="s">
        <v>102</v>
      </c>
      <c r="B9" s="10" t="s">
        <v>3</v>
      </c>
      <c r="C9" s="35">
        <v>0</v>
      </c>
    </row>
    <row r="10" spans="1:3" s="14" customFormat="1" ht="15.75" x14ac:dyDescent="0.2">
      <c r="A10" s="41"/>
      <c r="B10" s="10" t="s">
        <v>2</v>
      </c>
      <c r="C10" s="35">
        <v>7702.6320000000014</v>
      </c>
    </row>
    <row r="11" spans="1:3" s="14" customFormat="1" ht="45" x14ac:dyDescent="0.2">
      <c r="A11" s="41" t="s">
        <v>103</v>
      </c>
      <c r="B11" s="10" t="s">
        <v>4</v>
      </c>
      <c r="C11" s="35">
        <v>888.05400000000009</v>
      </c>
    </row>
    <row r="12" spans="1:3" s="14" customFormat="1" ht="23.25" customHeight="1" x14ac:dyDescent="0.2">
      <c r="A12" s="41" t="s">
        <v>104</v>
      </c>
      <c r="B12" s="10" t="s">
        <v>5</v>
      </c>
      <c r="C12" s="35">
        <v>38.159999999999997</v>
      </c>
    </row>
    <row r="13" spans="1:3" ht="15.75" x14ac:dyDescent="0.25">
      <c r="A13" s="42"/>
      <c r="B13" s="15" t="s">
        <v>6</v>
      </c>
      <c r="C13" s="37">
        <f>SUM(C8:C12)</f>
        <v>11894.478000000001</v>
      </c>
    </row>
    <row r="14" spans="1:3" ht="31.5" x14ac:dyDescent="0.25">
      <c r="A14" s="42"/>
      <c r="B14" s="15" t="s">
        <v>7</v>
      </c>
      <c r="C14" s="35"/>
    </row>
    <row r="15" spans="1:3" ht="17.25" customHeight="1" x14ac:dyDescent="0.2">
      <c r="A15" s="42" t="s">
        <v>8</v>
      </c>
      <c r="B15" s="10" t="s">
        <v>9</v>
      </c>
      <c r="C15" s="35">
        <v>2874.1439999999998</v>
      </c>
    </row>
    <row r="16" spans="1:3" ht="15.75" customHeight="1" x14ac:dyDescent="0.2">
      <c r="A16" s="42" t="s">
        <v>10</v>
      </c>
      <c r="B16" s="10" t="s">
        <v>11</v>
      </c>
      <c r="C16" s="35">
        <v>2480.7420000000002</v>
      </c>
    </row>
    <row r="17" spans="1:3" ht="17.25" customHeight="1" x14ac:dyDescent="0.2">
      <c r="A17" s="42" t="s">
        <v>12</v>
      </c>
      <c r="B17" s="10" t="s">
        <v>13</v>
      </c>
      <c r="C17" s="35">
        <v>627.92399999999998</v>
      </c>
    </row>
    <row r="18" spans="1:3" ht="15" customHeight="1" x14ac:dyDescent="0.2">
      <c r="A18" s="42" t="s">
        <v>14</v>
      </c>
      <c r="B18" s="10" t="s">
        <v>15</v>
      </c>
      <c r="C18" s="35">
        <v>610.40000000000009</v>
      </c>
    </row>
    <row r="19" spans="1:3" ht="15" customHeight="1" x14ac:dyDescent="0.2">
      <c r="A19" s="42" t="s">
        <v>16</v>
      </c>
      <c r="B19" s="10" t="s">
        <v>17</v>
      </c>
      <c r="C19" s="35">
        <v>10581.075000000001</v>
      </c>
    </row>
    <row r="20" spans="1:3" ht="18.75" customHeight="1" x14ac:dyDescent="0.2">
      <c r="A20" s="42" t="s">
        <v>18</v>
      </c>
      <c r="B20" s="10" t="s">
        <v>19</v>
      </c>
      <c r="C20" s="35">
        <v>3858.7559999999994</v>
      </c>
    </row>
    <row r="21" spans="1:3" ht="17.25" customHeight="1" x14ac:dyDescent="0.2">
      <c r="A21" s="42" t="s">
        <v>20</v>
      </c>
      <c r="B21" s="10" t="s">
        <v>21</v>
      </c>
      <c r="C21" s="35">
        <v>501.20699999999999</v>
      </c>
    </row>
    <row r="22" spans="1:3" ht="30" x14ac:dyDescent="0.2">
      <c r="A22" s="42" t="s">
        <v>22</v>
      </c>
      <c r="B22" s="10" t="s">
        <v>23</v>
      </c>
      <c r="C22" s="35">
        <v>622.59199999999998</v>
      </c>
    </row>
    <row r="23" spans="1:3" ht="45" x14ac:dyDescent="0.2">
      <c r="A23" s="42" t="s">
        <v>24</v>
      </c>
      <c r="B23" s="10" t="s">
        <v>25</v>
      </c>
      <c r="C23" s="35">
        <v>2926.3360000000002</v>
      </c>
    </row>
    <row r="24" spans="1:3" ht="18" customHeight="1" x14ac:dyDescent="0.2">
      <c r="A24" s="42" t="s">
        <v>26</v>
      </c>
      <c r="B24" s="10" t="s">
        <v>27</v>
      </c>
      <c r="C24" s="35">
        <v>1353.1320000000001</v>
      </c>
    </row>
    <row r="25" spans="1:3" ht="15.75" x14ac:dyDescent="0.25">
      <c r="A25" s="16"/>
      <c r="B25" s="15" t="s">
        <v>28</v>
      </c>
      <c r="C25" s="37">
        <f>SUM(C15:C24)</f>
        <v>26436.308000000005</v>
      </c>
    </row>
    <row r="26" spans="1:3" ht="31.5" x14ac:dyDescent="0.25">
      <c r="A26" s="16"/>
      <c r="B26" s="15" t="s">
        <v>29</v>
      </c>
      <c r="C26" s="35"/>
    </row>
    <row r="27" spans="1:3" ht="15.75" x14ac:dyDescent="0.2">
      <c r="A27" s="41" t="s">
        <v>105</v>
      </c>
      <c r="B27" s="13" t="s">
        <v>31</v>
      </c>
      <c r="C27" s="36">
        <v>5455.1080000000002</v>
      </c>
    </row>
    <row r="28" spans="1:3" x14ac:dyDescent="0.2">
      <c r="A28" s="16" t="s">
        <v>30</v>
      </c>
      <c r="B28" s="13" t="s">
        <v>33</v>
      </c>
      <c r="C28" s="36">
        <v>4022.2000000000003</v>
      </c>
    </row>
    <row r="29" spans="1:3" x14ac:dyDescent="0.2">
      <c r="A29" s="16" t="s">
        <v>32</v>
      </c>
      <c r="B29" s="13" t="s">
        <v>35</v>
      </c>
      <c r="C29" s="36">
        <v>2129.4</v>
      </c>
    </row>
    <row r="30" spans="1:3" x14ac:dyDescent="0.2">
      <c r="A30" s="16" t="s">
        <v>34</v>
      </c>
      <c r="B30" s="13" t="s">
        <v>37</v>
      </c>
      <c r="C30" s="36">
        <v>148.19999999999999</v>
      </c>
    </row>
    <row r="31" spans="1:3" x14ac:dyDescent="0.2">
      <c r="A31" s="16" t="s">
        <v>36</v>
      </c>
      <c r="B31" s="13" t="s">
        <v>39</v>
      </c>
      <c r="C31" s="36">
        <v>0</v>
      </c>
    </row>
    <row r="32" spans="1:3" x14ac:dyDescent="0.2">
      <c r="A32" s="16" t="s">
        <v>106</v>
      </c>
      <c r="B32" s="13" t="s">
        <v>41</v>
      </c>
      <c r="C32" s="36">
        <v>146.18</v>
      </c>
    </row>
    <row r="33" spans="1:3" x14ac:dyDescent="0.2">
      <c r="A33" s="42" t="s">
        <v>38</v>
      </c>
      <c r="B33" s="10" t="s">
        <v>43</v>
      </c>
      <c r="C33" s="35">
        <v>250.68</v>
      </c>
    </row>
    <row r="34" spans="1:3" ht="15.75" x14ac:dyDescent="0.25">
      <c r="A34" s="44"/>
      <c r="B34" s="15" t="s">
        <v>44</v>
      </c>
      <c r="C34" s="37">
        <f>SUM(C27:C33)</f>
        <v>12151.768000000002</v>
      </c>
    </row>
    <row r="35" spans="1:3" ht="15.75" x14ac:dyDescent="0.25">
      <c r="A35" s="44"/>
      <c r="B35" s="15" t="s">
        <v>45</v>
      </c>
      <c r="C35" s="35"/>
    </row>
    <row r="36" spans="1:3" s="17" customFormat="1" x14ac:dyDescent="0.2">
      <c r="A36" s="16" t="s">
        <v>46</v>
      </c>
      <c r="B36" s="13" t="s">
        <v>47</v>
      </c>
      <c r="C36" s="36">
        <v>3876.1719999999996</v>
      </c>
    </row>
    <row r="37" spans="1:3" ht="30" x14ac:dyDescent="0.2">
      <c r="A37" s="44" t="s">
        <v>48</v>
      </c>
      <c r="B37" s="10" t="s">
        <v>49</v>
      </c>
      <c r="C37" s="35">
        <v>969.04299999999989</v>
      </c>
    </row>
    <row r="38" spans="1:3" ht="30" x14ac:dyDescent="0.2">
      <c r="A38" s="44" t="s">
        <v>50</v>
      </c>
      <c r="B38" s="10" t="s">
        <v>51</v>
      </c>
      <c r="C38" s="35">
        <v>4899.3240000000005</v>
      </c>
    </row>
    <row r="39" spans="1:3" ht="30" x14ac:dyDescent="0.2">
      <c r="A39" s="44" t="s">
        <v>52</v>
      </c>
      <c r="B39" s="10" t="s">
        <v>53</v>
      </c>
      <c r="C39" s="35">
        <v>1938.0859999999998</v>
      </c>
    </row>
    <row r="40" spans="1:3" ht="17.25" customHeight="1" x14ac:dyDescent="0.2">
      <c r="A40" s="44" t="s">
        <v>54</v>
      </c>
      <c r="B40" s="10" t="s">
        <v>55</v>
      </c>
      <c r="C40" s="35">
        <v>1045.3799999999999</v>
      </c>
    </row>
    <row r="41" spans="1:3" ht="15.75" x14ac:dyDescent="0.25">
      <c r="A41" s="44"/>
      <c r="B41" s="15" t="s">
        <v>56</v>
      </c>
      <c r="C41" s="37">
        <f>SUM(C36:C40)</f>
        <v>12728.004999999999</v>
      </c>
    </row>
    <row r="42" spans="1:3" ht="15.75" x14ac:dyDescent="0.25">
      <c r="A42" s="44"/>
      <c r="B42" s="15" t="s">
        <v>57</v>
      </c>
      <c r="C42" s="35"/>
    </row>
    <row r="43" spans="1:3" ht="30" x14ac:dyDescent="0.2">
      <c r="A43" s="44" t="s">
        <v>58</v>
      </c>
      <c r="B43" s="10" t="s">
        <v>59</v>
      </c>
      <c r="C43" s="35">
        <v>5430.5759999999982</v>
      </c>
    </row>
    <row r="44" spans="1:3" ht="16.5" customHeight="1" x14ac:dyDescent="0.2">
      <c r="A44" s="44" t="s">
        <v>60</v>
      </c>
      <c r="B44" s="10" t="s">
        <v>61</v>
      </c>
      <c r="C44" s="35">
        <v>1534.7280000000001</v>
      </c>
    </row>
    <row r="45" spans="1:3" ht="15.75" x14ac:dyDescent="0.25">
      <c r="A45" s="44"/>
      <c r="B45" s="15" t="s">
        <v>62</v>
      </c>
      <c r="C45" s="37">
        <f>SUM(C43:C44)</f>
        <v>6965.3039999999983</v>
      </c>
    </row>
    <row r="46" spans="1:3" ht="15.75" x14ac:dyDescent="0.25">
      <c r="A46" s="45" t="s">
        <v>63</v>
      </c>
      <c r="B46" s="10" t="s">
        <v>64</v>
      </c>
      <c r="C46" s="35">
        <v>1062.3999999999999</v>
      </c>
    </row>
    <row r="47" spans="1:3" ht="15.75" x14ac:dyDescent="0.25">
      <c r="A47" s="45" t="s">
        <v>65</v>
      </c>
      <c r="B47" s="10" t="s">
        <v>66</v>
      </c>
      <c r="C47" s="35">
        <v>1024</v>
      </c>
    </row>
    <row r="48" spans="1:3" x14ac:dyDescent="0.2">
      <c r="A48" s="44"/>
      <c r="B48" s="10"/>
      <c r="C48" s="35">
        <f>SUM(C46:C47)</f>
        <v>2086.3999999999996</v>
      </c>
    </row>
    <row r="49" spans="1:3" ht="15.75" x14ac:dyDescent="0.25">
      <c r="A49" s="44"/>
      <c r="B49" s="15" t="s">
        <v>67</v>
      </c>
      <c r="C49" s="35"/>
    </row>
    <row r="50" spans="1:3" ht="17.25" customHeight="1" x14ac:dyDescent="0.2">
      <c r="A50" s="44" t="s">
        <v>68</v>
      </c>
      <c r="B50" s="10" t="s">
        <v>69</v>
      </c>
      <c r="C50" s="35">
        <v>6544.3199999999988</v>
      </c>
    </row>
    <row r="51" spans="1:3" ht="45" x14ac:dyDescent="0.2">
      <c r="A51" s="44" t="s">
        <v>107</v>
      </c>
      <c r="B51" s="10" t="s">
        <v>70</v>
      </c>
      <c r="C51" s="35">
        <v>6371.7599999999984</v>
      </c>
    </row>
    <row r="52" spans="1:3" ht="45" x14ac:dyDescent="0.2">
      <c r="A52" s="44" t="s">
        <v>108</v>
      </c>
      <c r="B52" s="10" t="s">
        <v>71</v>
      </c>
      <c r="C52" s="35">
        <v>3185.8799999999992</v>
      </c>
    </row>
    <row r="53" spans="1:3" ht="15.75" x14ac:dyDescent="0.25">
      <c r="A53" s="42"/>
      <c r="B53" s="9" t="s">
        <v>72</v>
      </c>
      <c r="C53" s="38">
        <f>SUM(C50:C52)</f>
        <v>16101.959999999997</v>
      </c>
    </row>
    <row r="54" spans="1:3" ht="15.75" x14ac:dyDescent="0.25">
      <c r="A54" s="42"/>
      <c r="B54" s="9" t="s">
        <v>73</v>
      </c>
      <c r="C54" s="36"/>
    </row>
    <row r="55" spans="1:3" ht="31.5" x14ac:dyDescent="0.25">
      <c r="A55" s="42" t="s">
        <v>109</v>
      </c>
      <c r="B55" s="9" t="s">
        <v>75</v>
      </c>
      <c r="C55" s="36">
        <v>0</v>
      </c>
    </row>
    <row r="56" spans="1:3" ht="15.75" x14ac:dyDescent="0.25">
      <c r="A56" s="20"/>
      <c r="B56" s="21" t="s">
        <v>76</v>
      </c>
      <c r="C56" s="39">
        <v>0</v>
      </c>
    </row>
    <row r="57" spans="1:3" x14ac:dyDescent="0.2">
      <c r="A57" s="20" t="s">
        <v>40</v>
      </c>
      <c r="B57" s="18" t="s">
        <v>77</v>
      </c>
      <c r="C57" s="39">
        <v>1774.675</v>
      </c>
    </row>
    <row r="58" spans="1:3" x14ac:dyDescent="0.2">
      <c r="A58" s="20" t="s">
        <v>42</v>
      </c>
      <c r="B58" s="18" t="s">
        <v>78</v>
      </c>
      <c r="C58" s="39">
        <v>368.8</v>
      </c>
    </row>
    <row r="59" spans="1:3" x14ac:dyDescent="0.2">
      <c r="A59" s="20" t="s">
        <v>79</v>
      </c>
      <c r="B59" s="18" t="s">
        <v>80</v>
      </c>
      <c r="C59" s="39">
        <v>339.83</v>
      </c>
    </row>
    <row r="60" spans="1:3" x14ac:dyDescent="0.2">
      <c r="A60" s="20" t="s">
        <v>81</v>
      </c>
      <c r="B60" s="18" t="s">
        <v>82</v>
      </c>
      <c r="C60" s="39">
        <v>339.83</v>
      </c>
    </row>
    <row r="61" spans="1:3" x14ac:dyDescent="0.2">
      <c r="A61" s="20" t="s">
        <v>83</v>
      </c>
      <c r="B61" s="18" t="s">
        <v>84</v>
      </c>
      <c r="C61" s="39">
        <v>272.56</v>
      </c>
    </row>
    <row r="62" spans="1:3" ht="15.75" x14ac:dyDescent="0.25">
      <c r="A62" s="12"/>
      <c r="B62" s="21" t="s">
        <v>85</v>
      </c>
      <c r="C62" s="36">
        <v>82521.94</v>
      </c>
    </row>
    <row r="63" spans="1:3" x14ac:dyDescent="0.2">
      <c r="A63" s="12"/>
      <c r="B63" s="18" t="s">
        <v>86</v>
      </c>
      <c r="C63" s="39">
        <v>918.01</v>
      </c>
    </row>
    <row r="64" spans="1:3" ht="31.5" x14ac:dyDescent="0.25">
      <c r="A64" s="12" t="s">
        <v>74</v>
      </c>
      <c r="B64" s="9" t="s">
        <v>87</v>
      </c>
      <c r="C64" s="36">
        <v>0</v>
      </c>
    </row>
    <row r="65" spans="1:6" x14ac:dyDescent="0.2">
      <c r="A65" s="19"/>
      <c r="B65" s="18" t="s">
        <v>88</v>
      </c>
      <c r="C65" s="39">
        <v>574.6</v>
      </c>
    </row>
    <row r="66" spans="1:6" ht="15.75" x14ac:dyDescent="0.25">
      <c r="A66" s="12"/>
      <c r="B66" s="9" t="s">
        <v>89</v>
      </c>
      <c r="C66" s="38">
        <f>SUM(C55:C65)</f>
        <v>87110.24500000001</v>
      </c>
    </row>
    <row r="67" spans="1:6" ht="20.25" customHeight="1" thickBot="1" x14ac:dyDescent="0.3">
      <c r="A67" s="42" t="s">
        <v>90</v>
      </c>
      <c r="B67" s="13" t="s">
        <v>91</v>
      </c>
      <c r="C67" s="38">
        <v>15347.280000000004</v>
      </c>
    </row>
    <row r="68" spans="1:6" ht="16.5" thickBot="1" x14ac:dyDescent="0.3">
      <c r="A68" s="43">
        <v>11</v>
      </c>
      <c r="B68" s="22" t="s">
        <v>92</v>
      </c>
      <c r="C68" s="40">
        <f>C67+C66+C53+C48+C45+C41+C34+C25+C13</f>
        <v>190821.74800000002</v>
      </c>
    </row>
    <row r="69" spans="1:6" s="28" customFormat="1" x14ac:dyDescent="0.25">
      <c r="A69" s="23"/>
      <c r="B69" s="24" t="s">
        <v>97</v>
      </c>
      <c r="C69" s="25">
        <v>94917</v>
      </c>
      <c r="D69" s="26"/>
      <c r="E69" s="27"/>
      <c r="F69" s="27"/>
    </row>
    <row r="70" spans="1:6" s="1" customFormat="1" x14ac:dyDescent="0.25">
      <c r="A70" s="29"/>
      <c r="B70" s="24" t="s">
        <v>98</v>
      </c>
      <c r="C70" s="30">
        <v>96780.71</v>
      </c>
      <c r="D70" s="31"/>
      <c r="E70" s="31"/>
      <c r="F70" s="31"/>
    </row>
    <row r="71" spans="1:6" s="1" customFormat="1" x14ac:dyDescent="0.25">
      <c r="A71" s="29"/>
      <c r="B71" s="24" t="s">
        <v>110</v>
      </c>
      <c r="C71" s="30">
        <v>15212.96</v>
      </c>
      <c r="D71" s="31"/>
      <c r="E71" s="31"/>
      <c r="F71" s="31"/>
    </row>
    <row r="72" spans="1:6" s="1" customFormat="1" x14ac:dyDescent="0.25">
      <c r="A72" s="23"/>
      <c r="B72" s="24" t="s">
        <v>100</v>
      </c>
      <c r="C72" s="32">
        <f>C71+C70-C68</f>
        <v>-78828.078000000009</v>
      </c>
      <c r="D72" s="27"/>
      <c r="E72" s="27"/>
      <c r="F72" s="27"/>
    </row>
    <row r="73" spans="1:6" s="1" customFormat="1" x14ac:dyDescent="0.25">
      <c r="A73" s="23"/>
      <c r="B73" s="24" t="s">
        <v>99</v>
      </c>
      <c r="C73" s="32">
        <f>C72+C5</f>
        <v>-154408.71400000001</v>
      </c>
      <c r="D73" s="27"/>
      <c r="E73" s="27"/>
      <c r="F73" s="27"/>
    </row>
    <row r="74" spans="1:6" s="33" customFormat="1" ht="14.25" x14ac:dyDescent="0.2">
      <c r="A74" s="46"/>
      <c r="B74" s="46"/>
      <c r="C74" s="2"/>
    </row>
    <row r="75" spans="1:6" s="33" customFormat="1" ht="14.25" x14ac:dyDescent="0.2">
      <c r="A75" s="46"/>
      <c r="B75" s="46"/>
      <c r="C75" s="2"/>
    </row>
  </sheetData>
  <mergeCells count="5">
    <mergeCell ref="A75:B75"/>
    <mergeCell ref="A1:B1"/>
    <mergeCell ref="A2:B2"/>
    <mergeCell ref="A3:B3"/>
    <mergeCell ref="A74:B74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2021-01-15T06:59:40Z</dcterms:created>
  <dcterms:modified xsi:type="dcterms:W3CDTF">2021-03-09T03:02:35Z</dcterms:modified>
</cp:coreProperties>
</file>