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Гоголя 2020\"/>
    </mc:Choice>
  </mc:AlternateContent>
  <bookViews>
    <workbookView xWindow="0" yWindow="0" windowWidth="19320" windowHeight="129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69" i="1" l="1"/>
  <c r="C68" i="1"/>
  <c r="C63" i="1"/>
  <c r="C52" i="1"/>
  <c r="C45" i="1"/>
  <c r="C41" i="1"/>
  <c r="C34" i="1"/>
  <c r="C65" i="1" s="1"/>
  <c r="C25" i="1"/>
  <c r="C13" i="1"/>
</calcChain>
</file>

<file path=xl/sharedStrings.xml><?xml version="1.0" encoding="utf-8"?>
<sst xmlns="http://schemas.openxmlformats.org/spreadsheetml/2006/main" count="105" uniqueCount="103">
  <si>
    <t>1.Содержание помещений общего пользования</t>
  </si>
  <si>
    <t>Влажное подметание лестничных площадок и маршей:</t>
  </si>
  <si>
    <t xml:space="preserve"> - нижних 2-х этажей</t>
  </si>
  <si>
    <t>Мытье лестничных площадок и маршей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</si>
  <si>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</si>
  <si>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>Мытье окон</t>
  </si>
  <si>
    <t xml:space="preserve">                                 Итого по п.1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</si>
  <si>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</si>
  <si>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</si>
  <si>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</si>
  <si>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</si>
  <si>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</si>
  <si>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</si>
  <si>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</si>
  <si>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</si>
  <si>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</si>
  <si>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</si>
  <si>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</si>
  <si>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</si>
  <si>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</si>
  <si>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</si>
  <si>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</si>
  <si>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</si>
  <si>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</si>
  <si>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</si>
  <si>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</si>
  <si>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</si>
  <si>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</si>
  <si>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</si>
  <si>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</si>
  <si>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</si>
  <si>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</si>
  <si>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</si>
  <si>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</si>
  <si>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</si>
  <si>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</si>
  <si>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</si>
  <si>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</si>
  <si>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</si>
  <si>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</si>
  <si>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 xml:space="preserve"> в стояке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</si>
  <si>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</si>
  <si>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</si>
  <si>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</si>
  <si>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</si>
  <si>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осмотров и устран. неисправн. систем ЦО.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</si>
  <si>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</si>
  <si>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</si>
  <si>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</si>
  <si>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</si>
  <si>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</si>
  <si>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</si>
  <si>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</si>
  <si>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</si>
  <si>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</si>
  <si>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</si>
  <si>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</si>
  <si>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</si>
  <si>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</si>
  <si>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</si>
  <si>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</si>
  <si>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</si>
  <si>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</si>
  <si>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</si>
  <si>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</si>
  <si>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</si>
  <si>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</si>
  <si>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</si>
  <si>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>Снятие и запись показаний, обработка информации и занесение в компьютер, передача данных для расчета с ресурсоснабжающей организацией (вода)</t>
  </si>
  <si>
    <t>Снятие и запись показаний, обработка информации и занесение в компьютер, передача данных для расчета с ресурсоснабжающей организацией элэнергия)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</si>
  <si>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</si>
  <si>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</si>
  <si>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</si>
  <si>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</si>
  <si>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энергосберегающего патрона на лестничной клетке</t>
  </si>
  <si>
    <t>устранение обрыва питающего кабеля кв.11</t>
  </si>
  <si>
    <t xml:space="preserve"> 9.2</t>
  </si>
  <si>
    <t>Текущий ремонт систем водоснабжения и водоотведения (непредвиденные работы)</t>
  </si>
  <si>
    <t xml:space="preserve">замена сбросного вентиля Ду 15 мм на ст.отопления с отжигом кв.4 </t>
  </si>
  <si>
    <t xml:space="preserve"> 9.3</t>
  </si>
  <si>
    <t>Текущий ремонт конструктивных элементов (непредвиденные работы)</t>
  </si>
  <si>
    <t>очистка сосулей с кровли без телевышки</t>
  </si>
  <si>
    <t>сбивание сосулек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</si>
  <si>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</si>
  <si>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</si>
  <si>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</si>
  <si>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</si>
  <si>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</si>
  <si>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ул.Гоголя 14</t>
  </si>
  <si>
    <t xml:space="preserve">Отчет за 2020 г. </t>
  </si>
  <si>
    <t>Результат на 01.01.2020 г.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</si>
  <si>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</si>
  <si>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</si>
  <si>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</si>
  <si>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2020 год "+" - экономия "-" - перерасход</t>
  </si>
  <si>
    <t>1.1.</t>
  </si>
  <si>
    <t>1.2.</t>
  </si>
  <si>
    <t>1.3.</t>
  </si>
  <si>
    <t>1.4.</t>
  </si>
  <si>
    <t>3.1.</t>
  </si>
  <si>
    <t xml:space="preserve"> 3.5.1</t>
  </si>
  <si>
    <t xml:space="preserve"> 8.2</t>
  </si>
  <si>
    <t xml:space="preserve"> 8.3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</si>
</sst>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name val="Arial Cyr"/>
      <charset val="204"/>
    </font>
    <font>
      <sz val="12"/>
      <color indexed="8"/>
      <name val="Calibri"/>
      <family val="2"/>
      <charset val="204"/>
    </font>
    <font>
      <sz val="11"/>
      <name val="Arial Cyr"/>
      <charset val="204"/>
    </font>
    <font>
      <sz val="12"/>
      <color indexed="8"/>
      <name val="Arial"/>
      <family val="2"/>
      <charset val="204"/>
    </font>
    <font>
      <b/>
      <sz val="11"/>
      <name val="Arial Cyr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wrapText="1"/>
    </xf>
    <xf numFmtId="2" fontId="6" fillId="0" borderId="1" xfId="0" applyNumberFormat="1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0" fontId="6" fillId="0" borderId="0" xfId="0" applyFont="1" applyFill="1" applyBorder="1" applyAlignment="1">
      <alignment vertical="center"/>
    </xf>
    <xf numFmtId="0" fontId="5" fillId="0" borderId="0" xfId="1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left"/>
    </xf>
    <xf numFmtId="2" fontId="6" fillId="0" borderId="0" xfId="0" applyNumberFormat="1" applyFont="1" applyFill="1" applyBorder="1" applyAlignment="1"/>
    <xf numFmtId="0" fontId="6" fillId="0" borderId="0" xfId="0" applyFont="1" applyFill="1" applyBorder="1"/>
    <xf numFmtId="0" fontId="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0" xfId="0" applyFont="1" applyFill="1"/>
    <xf numFmtId="0" fontId="6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2" fontId="11" fillId="0" borderId="1" xfId="0" applyNumberFormat="1" applyFont="1" applyFill="1" applyBorder="1" applyAlignment="1"/>
    <xf numFmtId="2" fontId="6" fillId="0" borderId="1" xfId="0" applyNumberFormat="1" applyFont="1" applyFill="1" applyBorder="1" applyAlignment="1"/>
    <xf numFmtId="2" fontId="5" fillId="0" borderId="3" xfId="0" applyNumberFormat="1" applyFont="1" applyFill="1" applyBorder="1" applyAlignment="1">
      <alignment wrapText="1"/>
    </xf>
    <xf numFmtId="0" fontId="10" fillId="0" borderId="1" xfId="1" applyFont="1" applyBorder="1" applyAlignment="1">
      <alignment horizontal="center"/>
    </xf>
    <xf numFmtId="0" fontId="3" fillId="0" borderId="1" xfId="1" applyFont="1" applyBorder="1"/>
    <xf numFmtId="2" fontId="12" fillId="0" borderId="1" xfId="2" applyNumberFormat="1" applyFont="1" applyFill="1" applyBorder="1" applyAlignment="1"/>
    <xf numFmtId="2" fontId="10" fillId="0" borderId="0" xfId="1" applyNumberFormat="1" applyFont="1"/>
    <xf numFmtId="0" fontId="10" fillId="0" borderId="0" xfId="1" applyFont="1"/>
    <xf numFmtId="0" fontId="4" fillId="0" borderId="0" xfId="0" applyFont="1" applyFill="1" applyAlignment="1">
      <alignment vertical="center"/>
    </xf>
    <xf numFmtId="0" fontId="4" fillId="0" borderId="1" xfId="1" applyFont="1" applyBorder="1" applyAlignment="1">
      <alignment horizontal="center"/>
    </xf>
    <xf numFmtId="2" fontId="3" fillId="0" borderId="1" xfId="2" applyNumberFormat="1" applyFont="1" applyFill="1" applyBorder="1" applyAlignment="1"/>
    <xf numFmtId="2" fontId="4" fillId="0" borderId="0" xfId="1" applyNumberFormat="1" applyFont="1"/>
    <xf numFmtId="2" fontId="12" fillId="0" borderId="1" xfId="2" applyNumberFormat="1" applyFont="1" applyBorder="1" applyAlignment="1"/>
    <xf numFmtId="0" fontId="4" fillId="0" borderId="0" xfId="0" applyFont="1" applyAlignment="1">
      <alignment horizontal="center" wrapText="1"/>
    </xf>
    <xf numFmtId="0" fontId="4" fillId="0" borderId="0" xfId="0" applyFont="1" applyFill="1" applyAlignment="1">
      <alignment wrapText="1"/>
    </xf>
    <xf numFmtId="0" fontId="13" fillId="0" borderId="1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wrapText="1"/>
    </xf>
    <xf numFmtId="0" fontId="6" fillId="0" borderId="1" xfId="0" applyNumberFormat="1" applyFont="1" applyBorder="1" applyAlignment="1">
      <alignment horizontal="center"/>
    </xf>
    <xf numFmtId="0" fontId="6" fillId="0" borderId="1" xfId="0" applyNumberFormat="1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tabSelected="1" topLeftCell="A40" workbookViewId="0">
      <selection activeCell="C70" sqref="C70"/>
    </sheetView>
  </sheetViews>
  <sheetFormatPr defaultRowHeight="15" x14ac:dyDescent="0.2"/>
  <cols>
    <col min="1" max="1" width="8.85546875" style="4" customWidth="1"/>
    <col min="2" max="2" width="74.28515625" style="4" customWidth="1"/>
    <col min="3" max="3" width="20" style="4" customWidth="1"/>
    <col min="4" max="200" width="9.140625" style="4"/>
    <col min="201" max="201" width="5.140625" style="4" customWidth="1"/>
    <col min="202" max="202" width="49.5703125" style="4" customWidth="1"/>
    <col min="203" max="203" width="8.42578125" style="4" customWidth="1"/>
    <col min="204" max="204" width="7.28515625" style="4" customWidth="1"/>
    <col min="205" max="205" width="8.140625" style="4" customWidth="1"/>
    <col min="206" max="206" width="6.85546875" style="4" customWidth="1"/>
    <col min="207" max="207" width="7.140625" style="4" customWidth="1"/>
    <col min="208" max="245" width="9.5703125" style="4" customWidth="1"/>
    <col min="246" max="16384" width="9.140625" style="4"/>
  </cols>
  <sheetData>
    <row r="1" spans="1:3" s="5" customFormat="1" ht="15.75" x14ac:dyDescent="0.25">
      <c r="A1" s="42" t="s">
        <v>89</v>
      </c>
      <c r="B1" s="42"/>
    </row>
    <row r="2" spans="1:3" s="5" customFormat="1" ht="15.75" x14ac:dyDescent="0.25">
      <c r="A2" s="42" t="s">
        <v>87</v>
      </c>
      <c r="B2" s="42"/>
    </row>
    <row r="3" spans="1:3" s="5" customFormat="1" ht="15.75" x14ac:dyDescent="0.25">
      <c r="A3" s="42" t="s">
        <v>88</v>
      </c>
      <c r="B3" s="42"/>
    </row>
    <row r="4" spans="1:3" s="5" customFormat="1" ht="15.75" x14ac:dyDescent="0.25">
      <c r="A4" s="6"/>
      <c r="B4" s="6"/>
    </row>
    <row r="5" spans="1:3" s="10" customFormat="1" ht="15.75" x14ac:dyDescent="0.25">
      <c r="A5" s="7"/>
      <c r="B5" s="8" t="s">
        <v>90</v>
      </c>
      <c r="C5" s="9">
        <v>42726.449599999985</v>
      </c>
    </row>
    <row r="6" spans="1:3" ht="15.75" x14ac:dyDescent="0.25">
      <c r="A6" s="11"/>
      <c r="B6" s="12" t="s">
        <v>0</v>
      </c>
      <c r="C6" s="3"/>
    </row>
    <row r="7" spans="1:3" ht="15.75" x14ac:dyDescent="0.2">
      <c r="A7" s="36" t="s">
        <v>95</v>
      </c>
      <c r="B7" s="13" t="s">
        <v>1</v>
      </c>
      <c r="C7" s="3"/>
    </row>
    <row r="8" spans="1:3" ht="15.75" customHeight="1" x14ac:dyDescent="0.2">
      <c r="A8" s="36"/>
      <c r="B8" s="13" t="s">
        <v>2</v>
      </c>
      <c r="C8" s="3">
        <v>3543.8400000000006</v>
      </c>
    </row>
    <row r="9" spans="1:3" ht="15.75" x14ac:dyDescent="0.2">
      <c r="A9" s="36" t="s">
        <v>96</v>
      </c>
      <c r="B9" s="13" t="s">
        <v>3</v>
      </c>
      <c r="C9" s="3">
        <v>0</v>
      </c>
    </row>
    <row r="10" spans="1:3" ht="15.75" x14ac:dyDescent="0.2">
      <c r="A10" s="36"/>
      <c r="B10" s="13" t="s">
        <v>2</v>
      </c>
      <c r="C10" s="3">
        <v>8358.8399999999983</v>
      </c>
    </row>
    <row r="11" spans="1:3" ht="45" x14ac:dyDescent="0.2">
      <c r="A11" s="36" t="s">
        <v>97</v>
      </c>
      <c r="B11" s="13" t="s">
        <v>4</v>
      </c>
      <c r="C11" s="3">
        <v>701.34300000000007</v>
      </c>
    </row>
    <row r="12" spans="1:3" ht="23.25" customHeight="1" x14ac:dyDescent="0.2">
      <c r="A12" s="36" t="s">
        <v>98</v>
      </c>
      <c r="B12" s="13" t="s">
        <v>5</v>
      </c>
      <c r="C12" s="3">
        <v>58.766399999999997</v>
      </c>
    </row>
    <row r="13" spans="1:3" ht="15.75" x14ac:dyDescent="0.25">
      <c r="A13" s="37"/>
      <c r="B13" s="12" t="s">
        <v>6</v>
      </c>
      <c r="C13" s="20">
        <f>SUM(C8:C12)</f>
        <v>12662.7894</v>
      </c>
    </row>
    <row r="14" spans="1:3" ht="31.5" x14ac:dyDescent="0.25">
      <c r="A14" s="37"/>
      <c r="B14" s="12" t="s">
        <v>7</v>
      </c>
      <c r="C14" s="3"/>
    </row>
    <row r="15" spans="1:3" x14ac:dyDescent="0.2">
      <c r="A15" s="37" t="s">
        <v>8</v>
      </c>
      <c r="B15" s="13" t="s">
        <v>9</v>
      </c>
      <c r="C15" s="3">
        <v>968.24000000000012</v>
      </c>
    </row>
    <row r="16" spans="1:3" x14ac:dyDescent="0.2">
      <c r="A16" s="37" t="s">
        <v>10</v>
      </c>
      <c r="B16" s="13" t="s">
        <v>11</v>
      </c>
      <c r="C16" s="3">
        <v>1275.7139999999999</v>
      </c>
    </row>
    <row r="17" spans="1:3" x14ac:dyDescent="0.2">
      <c r="A17" s="37" t="s">
        <v>12</v>
      </c>
      <c r="B17" s="13" t="s">
        <v>13</v>
      </c>
      <c r="C17" s="3">
        <v>430.54399999999998</v>
      </c>
    </row>
    <row r="18" spans="1:3" x14ac:dyDescent="0.2">
      <c r="A18" s="37" t="s">
        <v>14</v>
      </c>
      <c r="B18" s="13" t="s">
        <v>15</v>
      </c>
      <c r="C18" s="3">
        <v>610.40000000000009</v>
      </c>
    </row>
    <row r="19" spans="1:3" x14ac:dyDescent="0.2">
      <c r="A19" s="37" t="s">
        <v>16</v>
      </c>
      <c r="B19" s="13" t="s">
        <v>17</v>
      </c>
      <c r="C19" s="3">
        <v>10081.574999999999</v>
      </c>
    </row>
    <row r="20" spans="1:3" x14ac:dyDescent="0.2">
      <c r="A20" s="37" t="s">
        <v>18</v>
      </c>
      <c r="B20" s="13" t="s">
        <v>19</v>
      </c>
      <c r="C20" s="3">
        <v>3676.5959999999995</v>
      </c>
    </row>
    <row r="21" spans="1:3" x14ac:dyDescent="0.2">
      <c r="A21" s="37" t="s">
        <v>20</v>
      </c>
      <c r="B21" s="13" t="s">
        <v>21</v>
      </c>
      <c r="C21" s="3">
        <v>507.29699999999997</v>
      </c>
    </row>
    <row r="22" spans="1:3" ht="30" x14ac:dyDescent="0.2">
      <c r="A22" s="37" t="s">
        <v>22</v>
      </c>
      <c r="B22" s="13" t="s">
        <v>23</v>
      </c>
      <c r="C22" s="3">
        <v>622.59199999999998</v>
      </c>
    </row>
    <row r="23" spans="1:3" ht="45" x14ac:dyDescent="0.2">
      <c r="A23" s="37" t="s">
        <v>24</v>
      </c>
      <c r="B23" s="13" t="s">
        <v>25</v>
      </c>
      <c r="C23" s="3">
        <v>2799.1039999999998</v>
      </c>
    </row>
    <row r="24" spans="1:3" ht="15" customHeight="1" x14ac:dyDescent="0.2">
      <c r="A24" s="37" t="s">
        <v>26</v>
      </c>
      <c r="B24" s="13" t="s">
        <v>27</v>
      </c>
      <c r="C24" s="3">
        <v>695.84399999999994</v>
      </c>
    </row>
    <row r="25" spans="1:3" ht="15.75" x14ac:dyDescent="0.25">
      <c r="A25" s="38"/>
      <c r="B25" s="12" t="s">
        <v>28</v>
      </c>
      <c r="C25" s="20">
        <f>SUM(C15:C24)</f>
        <v>21667.905999999995</v>
      </c>
    </row>
    <row r="26" spans="1:3" ht="18" customHeight="1" x14ac:dyDescent="0.25">
      <c r="A26" s="38"/>
      <c r="B26" s="12" t="s">
        <v>29</v>
      </c>
      <c r="C26" s="3"/>
    </row>
    <row r="27" spans="1:3" ht="15.75" x14ac:dyDescent="0.2">
      <c r="A27" s="36" t="s">
        <v>99</v>
      </c>
      <c r="B27" s="13" t="s">
        <v>31</v>
      </c>
      <c r="C27" s="3">
        <v>8852.24</v>
      </c>
    </row>
    <row r="28" spans="1:3" x14ac:dyDescent="0.2">
      <c r="A28" s="38" t="s">
        <v>30</v>
      </c>
      <c r="B28" s="13" t="s">
        <v>33</v>
      </c>
      <c r="C28" s="3">
        <v>6033.3</v>
      </c>
    </row>
    <row r="29" spans="1:3" x14ac:dyDescent="0.2">
      <c r="A29" s="38" t="s">
        <v>32</v>
      </c>
      <c r="B29" s="13" t="s">
        <v>35</v>
      </c>
      <c r="C29" s="3">
        <v>3194.1</v>
      </c>
    </row>
    <row r="30" spans="1:3" x14ac:dyDescent="0.2">
      <c r="A30" s="38" t="s">
        <v>34</v>
      </c>
      <c r="B30" s="13" t="s">
        <v>37</v>
      </c>
      <c r="C30" s="3">
        <v>222.29999999999998</v>
      </c>
    </row>
    <row r="31" spans="1:3" x14ac:dyDescent="0.2">
      <c r="A31" s="38" t="s">
        <v>36</v>
      </c>
      <c r="B31" s="13" t="s">
        <v>39</v>
      </c>
      <c r="C31" s="3">
        <v>0</v>
      </c>
    </row>
    <row r="32" spans="1:3" x14ac:dyDescent="0.2">
      <c r="A32" s="38" t="s">
        <v>100</v>
      </c>
      <c r="B32" s="13" t="s">
        <v>40</v>
      </c>
      <c r="C32" s="3">
        <v>146.18</v>
      </c>
    </row>
    <row r="33" spans="1:3" x14ac:dyDescent="0.2">
      <c r="A33" s="37" t="s">
        <v>38</v>
      </c>
      <c r="B33" s="13" t="s">
        <v>41</v>
      </c>
      <c r="C33" s="3">
        <v>438.69000000000005</v>
      </c>
    </row>
    <row r="34" spans="1:3" ht="15.75" x14ac:dyDescent="0.25">
      <c r="A34" s="39"/>
      <c r="B34" s="12" t="s">
        <v>42</v>
      </c>
      <c r="C34" s="20">
        <f>SUM(C27:C33)</f>
        <v>18886.809999999998</v>
      </c>
    </row>
    <row r="35" spans="1:3" ht="15.75" x14ac:dyDescent="0.25">
      <c r="A35" s="39"/>
      <c r="B35" s="12" t="s">
        <v>43</v>
      </c>
      <c r="C35" s="3"/>
    </row>
    <row r="36" spans="1:3" s="14" customFormat="1" x14ac:dyDescent="0.2">
      <c r="A36" s="38" t="s">
        <v>44</v>
      </c>
      <c r="B36" s="13" t="s">
        <v>45</v>
      </c>
      <c r="C36" s="3">
        <v>3674.444</v>
      </c>
    </row>
    <row r="37" spans="1:3" ht="16.5" customHeight="1" x14ac:dyDescent="0.2">
      <c r="A37" s="39" t="s">
        <v>46</v>
      </c>
      <c r="B37" s="13" t="s">
        <v>47</v>
      </c>
      <c r="C37" s="3">
        <v>918.61099999999999</v>
      </c>
    </row>
    <row r="38" spans="1:3" ht="18" customHeight="1" x14ac:dyDescent="0.2">
      <c r="A38" s="39" t="s">
        <v>48</v>
      </c>
      <c r="B38" s="13" t="s">
        <v>49</v>
      </c>
      <c r="C38" s="3">
        <v>4644.3480000000009</v>
      </c>
    </row>
    <row r="39" spans="1:3" ht="30" x14ac:dyDescent="0.2">
      <c r="A39" s="39" t="s">
        <v>50</v>
      </c>
      <c r="B39" s="13" t="s">
        <v>51</v>
      </c>
      <c r="C39" s="3">
        <v>1837.222</v>
      </c>
    </row>
    <row r="40" spans="1:3" x14ac:dyDescent="0.2">
      <c r="A40" s="39" t="s">
        <v>52</v>
      </c>
      <c r="B40" s="13" t="s">
        <v>53</v>
      </c>
      <c r="C40" s="3">
        <v>1045.3799999999999</v>
      </c>
    </row>
    <row r="41" spans="1:3" ht="15.75" x14ac:dyDescent="0.25">
      <c r="A41" s="39"/>
      <c r="B41" s="12" t="s">
        <v>54</v>
      </c>
      <c r="C41" s="20">
        <f>SUM(C36:C40)</f>
        <v>12120.005000000001</v>
      </c>
    </row>
    <row r="42" spans="1:3" ht="15.75" x14ac:dyDescent="0.25">
      <c r="A42" s="39"/>
      <c r="B42" s="12" t="s">
        <v>55</v>
      </c>
      <c r="C42" s="3"/>
    </row>
    <row r="43" spans="1:3" ht="30" x14ac:dyDescent="0.2">
      <c r="A43" s="39" t="s">
        <v>56</v>
      </c>
      <c r="B43" s="13" t="s">
        <v>57</v>
      </c>
      <c r="C43" s="3">
        <v>5147.9520000000002</v>
      </c>
    </row>
    <row r="44" spans="1:3" x14ac:dyDescent="0.2">
      <c r="A44" s="39" t="s">
        <v>58</v>
      </c>
      <c r="B44" s="13" t="s">
        <v>59</v>
      </c>
      <c r="C44" s="3">
        <v>1454.8560000000004</v>
      </c>
    </row>
    <row r="45" spans="1:3" ht="15.75" x14ac:dyDescent="0.25">
      <c r="A45" s="39"/>
      <c r="B45" s="12" t="s">
        <v>60</v>
      </c>
      <c r="C45" s="20">
        <f>SUM(C43:C44)</f>
        <v>6602.8080000000009</v>
      </c>
    </row>
    <row r="46" spans="1:3" ht="15.75" x14ac:dyDescent="0.25">
      <c r="A46" s="40" t="s">
        <v>61</v>
      </c>
      <c r="B46" s="13" t="s">
        <v>62</v>
      </c>
      <c r="C46" s="20">
        <v>743.68</v>
      </c>
    </row>
    <row r="47" spans="1:3" ht="15.75" x14ac:dyDescent="0.25">
      <c r="A47" s="40" t="s">
        <v>63</v>
      </c>
      <c r="B47" s="13" t="s">
        <v>64</v>
      </c>
      <c r="C47" s="20">
        <v>716.80000000000007</v>
      </c>
    </row>
    <row r="48" spans="1:3" ht="15.75" x14ac:dyDescent="0.25">
      <c r="A48" s="39"/>
      <c r="B48" s="12" t="s">
        <v>65</v>
      </c>
      <c r="C48" s="3"/>
    </row>
    <row r="49" spans="1:3" x14ac:dyDescent="0.2">
      <c r="A49" s="39"/>
      <c r="B49" s="13" t="s">
        <v>67</v>
      </c>
      <c r="C49" s="3">
        <v>9816.48</v>
      </c>
    </row>
    <row r="50" spans="1:3" ht="45" x14ac:dyDescent="0.2">
      <c r="A50" s="39" t="s">
        <v>66</v>
      </c>
      <c r="B50" s="13" t="s">
        <v>68</v>
      </c>
      <c r="C50" s="3">
        <v>9557.6400000000012</v>
      </c>
    </row>
    <row r="51" spans="1:3" ht="45" x14ac:dyDescent="0.2">
      <c r="A51" s="39" t="s">
        <v>101</v>
      </c>
      <c r="B51" s="13" t="s">
        <v>69</v>
      </c>
      <c r="C51" s="3">
        <v>3185.8799999999992</v>
      </c>
    </row>
    <row r="52" spans="1:3" ht="15.75" x14ac:dyDescent="0.25">
      <c r="A52" s="39" t="s">
        <v>102</v>
      </c>
      <c r="B52" s="12" t="s">
        <v>70</v>
      </c>
      <c r="C52" s="20">
        <f>SUM(C49:C51)</f>
        <v>22560</v>
      </c>
    </row>
    <row r="53" spans="1:3" ht="15.75" x14ac:dyDescent="0.25">
      <c r="A53" s="37"/>
      <c r="B53" s="12" t="s">
        <v>71</v>
      </c>
      <c r="C53" s="3"/>
    </row>
    <row r="54" spans="1:3" ht="31.5" x14ac:dyDescent="0.25">
      <c r="A54" s="37" t="s">
        <v>72</v>
      </c>
      <c r="B54" s="12" t="s">
        <v>73</v>
      </c>
      <c r="C54" s="3"/>
    </row>
    <row r="55" spans="1:3" x14ac:dyDescent="0.2">
      <c r="A55" s="37"/>
      <c r="B55" s="16" t="s">
        <v>74</v>
      </c>
      <c r="C55" s="21">
        <v>740.62</v>
      </c>
    </row>
    <row r="56" spans="1:3" x14ac:dyDescent="0.2">
      <c r="A56" s="15"/>
      <c r="B56" s="16" t="s">
        <v>75</v>
      </c>
      <c r="C56" s="21">
        <v>528.9</v>
      </c>
    </row>
    <row r="57" spans="1:3" x14ac:dyDescent="0.2">
      <c r="A57" s="39"/>
      <c r="B57" s="16" t="s">
        <v>74</v>
      </c>
      <c r="C57" s="21">
        <v>370.31</v>
      </c>
    </row>
    <row r="58" spans="1:3" ht="31.5" x14ac:dyDescent="0.25">
      <c r="A58" s="39" t="s">
        <v>76</v>
      </c>
      <c r="B58" s="12" t="s">
        <v>77</v>
      </c>
      <c r="C58" s="3">
        <v>0</v>
      </c>
    </row>
    <row r="59" spans="1:3" ht="15.75" x14ac:dyDescent="0.25">
      <c r="A59" s="18"/>
      <c r="B59" s="17" t="s">
        <v>78</v>
      </c>
      <c r="C59" s="21">
        <v>1836.02</v>
      </c>
    </row>
    <row r="60" spans="1:3" ht="31.5" x14ac:dyDescent="0.25">
      <c r="A60" s="39" t="s">
        <v>79</v>
      </c>
      <c r="B60" s="12" t="s">
        <v>80</v>
      </c>
      <c r="C60" s="3">
        <v>0</v>
      </c>
    </row>
    <row r="61" spans="1:3" x14ac:dyDescent="0.2">
      <c r="A61" s="39"/>
      <c r="B61" s="16" t="s">
        <v>81</v>
      </c>
      <c r="C61" s="21">
        <v>574.6</v>
      </c>
    </row>
    <row r="62" spans="1:3" x14ac:dyDescent="0.2">
      <c r="A62" s="39"/>
      <c r="B62" s="16" t="s">
        <v>82</v>
      </c>
      <c r="C62" s="22">
        <v>574.6</v>
      </c>
    </row>
    <row r="63" spans="1:3" ht="15.75" x14ac:dyDescent="0.25">
      <c r="A63" s="39"/>
      <c r="B63" s="12" t="s">
        <v>83</v>
      </c>
      <c r="C63" s="20">
        <f>SUM(C55:C62)</f>
        <v>4625.05</v>
      </c>
    </row>
    <row r="64" spans="1:3" ht="16.5" thickBot="1" x14ac:dyDescent="0.3">
      <c r="A64" s="39" t="s">
        <v>84</v>
      </c>
      <c r="B64" s="13" t="s">
        <v>85</v>
      </c>
      <c r="C64" s="20">
        <v>14548.560000000005</v>
      </c>
    </row>
    <row r="65" spans="1:6" ht="16.5" thickBot="1" x14ac:dyDescent="0.3">
      <c r="A65" s="41">
        <v>11</v>
      </c>
      <c r="B65" s="19" t="s">
        <v>86</v>
      </c>
      <c r="C65" s="23">
        <f>C64+C63+C52+C47+C46+C45+C41+C34+C25+C13</f>
        <v>115134.4084</v>
      </c>
    </row>
    <row r="66" spans="1:6" s="29" customFormat="1" x14ac:dyDescent="0.25">
      <c r="A66" s="24"/>
      <c r="B66" s="25" t="s">
        <v>91</v>
      </c>
      <c r="C66" s="26">
        <v>114318.12</v>
      </c>
      <c r="D66" s="27"/>
      <c r="E66" s="28"/>
      <c r="F66" s="28"/>
    </row>
    <row r="67" spans="1:6" s="1" customFormat="1" x14ac:dyDescent="0.25">
      <c r="A67" s="30"/>
      <c r="B67" s="25" t="s">
        <v>92</v>
      </c>
      <c r="C67" s="31">
        <v>135270.82999999999</v>
      </c>
      <c r="D67" s="32"/>
      <c r="E67" s="32"/>
      <c r="F67" s="32"/>
    </row>
    <row r="68" spans="1:6" s="1" customFormat="1" x14ac:dyDescent="0.25">
      <c r="A68" s="24"/>
      <c r="B68" s="25" t="s">
        <v>94</v>
      </c>
      <c r="C68" s="33">
        <f>C67-C65</f>
        <v>20136.421599999987</v>
      </c>
      <c r="D68" s="28"/>
      <c r="E68" s="28"/>
      <c r="F68" s="28"/>
    </row>
    <row r="69" spans="1:6" s="1" customFormat="1" x14ac:dyDescent="0.25">
      <c r="A69" s="24"/>
      <c r="B69" s="25" t="s">
        <v>93</v>
      </c>
      <c r="C69" s="33">
        <f>C68+C5</f>
        <v>62862.871199999972</v>
      </c>
      <c r="D69" s="28"/>
      <c r="E69" s="28"/>
      <c r="F69" s="28"/>
    </row>
    <row r="70" spans="1:6" s="2" customFormat="1" ht="14.25" x14ac:dyDescent="0.2">
      <c r="A70" s="34"/>
      <c r="C70" s="35"/>
    </row>
    <row r="71" spans="1:6" s="2" customFormat="1" ht="14.25" x14ac:dyDescent="0.2">
      <c r="A71" s="34"/>
      <c r="C71" s="35"/>
    </row>
    <row r="72" spans="1:6" s="2" customFormat="1" ht="14.25" x14ac:dyDescent="0.2">
      <c r="A72" s="34"/>
      <c r="C72" s="35"/>
    </row>
    <row r="73" spans="1:6" s="2" customFormat="1" ht="14.25" x14ac:dyDescent="0.2">
      <c r="A73" s="34"/>
      <c r="C73" s="35"/>
    </row>
    <row r="74" spans="1:6" s="2" customFormat="1" ht="14.25" x14ac:dyDescent="0.2">
      <c r="A74" s="34"/>
      <c r="C74" s="35"/>
    </row>
    <row r="75" spans="1:6" s="2" customFormat="1" ht="14.25" x14ac:dyDescent="0.2">
      <c r="A75" s="34"/>
      <c r="C75" s="35"/>
    </row>
  </sheetData>
  <mergeCells count="3">
    <mergeCell ref="A1:B1"/>
    <mergeCell ref="A2:B2"/>
    <mergeCell ref="A3:B3"/>
  </mergeCells>
  <phoneticPr fontId="1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2021-01-18T01:31:42Z</dcterms:created>
  <dcterms:modified xsi:type="dcterms:W3CDTF">2021-03-09T03:03:23Z</dcterms:modified>
</cp:coreProperties>
</file>