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Гоголя 2020\"/>
    </mc:Choice>
  </mc:AlternateContent>
  <bookViews>
    <workbookView xWindow="0" yWindow="0" windowWidth="1932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3" i="1" l="1"/>
  <c r="C62" i="1"/>
  <c r="C57" i="1"/>
  <c r="C44" i="1"/>
  <c r="C39" i="1"/>
  <c r="C35" i="1"/>
  <c r="C30" i="1"/>
  <c r="C22" i="1"/>
  <c r="C13" i="1"/>
  <c r="C59" i="1" s="1"/>
</calcChain>
</file>

<file path=xl/sharedStrings.xml><?xml version="1.0" encoding="utf-8"?>
<sst xmlns="http://schemas.openxmlformats.org/spreadsheetml/2006/main" count="90" uniqueCount="89">
  <si>
    <t>1.Содержание помещений общего пользования</t>
  </si>
  <si>
    <t>Влажное подметание лестничных площадок и маршей:</t>
  </si>
  <si>
    <t xml:space="preserve"> - нижних 2-х этажей</t>
  </si>
  <si>
    <t>Мытье лестничных площадок и маршей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</si>
  <si>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</si>
  <si>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>Мытье окон</t>
  </si>
  <si>
    <t xml:space="preserve">                                 Итого по п.1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</si>
  <si>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</si>
  <si>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</si>
  <si>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</si>
  <si>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</si>
  <si>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</si>
  <si>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</si>
  <si>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</si>
  <si>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</si>
  <si>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</si>
  <si>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</si>
  <si>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</si>
  <si>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Посыпка пешеходных дорожек и проездов противогололедными материалами 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</si>
  <si>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</si>
  <si>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</si>
  <si>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</si>
  <si>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</si>
  <si>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</si>
  <si>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</si>
  <si>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</si>
  <si>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</si>
  <si>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</si>
  <si>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</si>
  <si>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</si>
  <si>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в стояке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</si>
  <si>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</si>
  <si>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</si>
  <si>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</si>
  <si>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</si>
  <si>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</si>
  <si>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</si>
  <si>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</si>
  <si>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</si>
  <si>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</si>
  <si>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</si>
  <si>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</si>
  <si>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</si>
  <si>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</si>
  <si>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</si>
  <si>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</si>
  <si>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</si>
  <si>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</si>
  <si>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</si>
  <si>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</si>
  <si>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</si>
  <si>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</si>
  <si>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Текущий ремонт конструктивных элементов (непредвиденные работы)</t>
  </si>
  <si>
    <t>удаление сосулек с кровли</t>
  </si>
  <si>
    <t>очистка сосулей с кровли с телевышки</t>
  </si>
  <si>
    <t>работа телевышки</t>
  </si>
  <si>
    <t>сбивание сосулей с кровли</t>
  </si>
  <si>
    <t>установка замка на рамке ввода ЗНВ-2</t>
  </si>
  <si>
    <t>смена проушин в РВ</t>
  </si>
  <si>
    <t>установка навесного замка в РВ</t>
  </si>
  <si>
    <t>укрепление ограждения л/маршей 1 подъезд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</si>
  <si>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</si>
  <si>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</si>
  <si>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</si>
  <si>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1а</t>
  </si>
  <si>
    <t xml:space="preserve">Отчет за 2020 г. </t>
  </si>
  <si>
    <t>Результат на 01.01.2020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</si>
  <si>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</si>
  <si>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</si>
  <si>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</si>
  <si>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</si>
  <si>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1.1.</t>
  </si>
  <si>
    <t>1.2.</t>
  </si>
  <si>
    <t>1.3.</t>
  </si>
  <si>
    <t>1.4.</t>
  </si>
  <si>
    <t xml:space="preserve"> 2.2</t>
  </si>
  <si>
    <t xml:space="preserve"> 2.3</t>
  </si>
  <si>
    <t>3.1.</t>
  </si>
  <si>
    <t xml:space="preserve"> 3.5.1</t>
  </si>
  <si>
    <t xml:space="preserve"> 3.6</t>
  </si>
  <si>
    <t xml:space="preserve"> 6. Поверка и обсл.коллект.приборов учета</t>
  </si>
  <si>
    <t xml:space="preserve"> 6.1</t>
  </si>
  <si>
    <t xml:space="preserve"> 6.2</t>
  </si>
  <si>
    <t xml:space="preserve"> 6.3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</si>
  <si>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</si>
  <si>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</si>
  <si>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</si>
  <si>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</si>
  <si>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                                   Итого по п.7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</si>
</sst>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b/>
      <i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Border="1" applyAlignment="1">
      <alignment vertical="center"/>
    </xf>
    <xf numFmtId="0" fontId="6" fillId="0" borderId="0" xfId="1" applyFont="1" applyFill="1"/>
    <xf numFmtId="0" fontId="9" fillId="0" borderId="0" xfId="0" applyFont="1" applyFill="1" applyBorder="1"/>
    <xf numFmtId="0" fontId="6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6" fillId="0" borderId="1" xfId="0" applyNumberFormat="1" applyFont="1" applyFill="1" applyBorder="1"/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5" fillId="0" borderId="2" xfId="0" applyFont="1" applyFill="1" applyBorder="1"/>
    <xf numFmtId="0" fontId="11" fillId="0" borderId="0" xfId="0" applyFont="1" applyFill="1"/>
    <xf numFmtId="0" fontId="13" fillId="0" borderId="1" xfId="1" applyFont="1" applyBorder="1" applyAlignment="1">
      <alignment horizontal="center"/>
    </xf>
    <xf numFmtId="0" fontId="3" fillId="0" borderId="1" xfId="1" applyFont="1" applyBorder="1"/>
    <xf numFmtId="2" fontId="14" fillId="0" borderId="1" xfId="2" applyNumberFormat="1" applyFont="1" applyFill="1" applyBorder="1" applyAlignment="1"/>
    <xf numFmtId="2" fontId="13" fillId="0" borderId="0" xfId="1" applyNumberFormat="1" applyFont="1"/>
    <xf numFmtId="0" fontId="13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14" fillId="0" borderId="1" xfId="2" applyNumberFormat="1" applyFont="1" applyBorder="1" applyAlignment="1"/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2" fontId="6" fillId="0" borderId="1" xfId="0" applyNumberFormat="1" applyFont="1" applyFill="1" applyBorder="1" applyAlignment="1">
      <alignment wrapText="1"/>
    </xf>
    <xf numFmtId="2" fontId="12" fillId="0" borderId="1" xfId="0" applyNumberFormat="1" applyFont="1" applyFill="1" applyBorder="1" applyAlignment="1"/>
    <xf numFmtId="2" fontId="12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5" fillId="0" borderId="2" xfId="0" applyNumberFormat="1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topLeftCell="A33" workbookViewId="0">
      <selection activeCell="C64" sqref="C64"/>
    </sheetView>
  </sheetViews>
  <sheetFormatPr defaultRowHeight="15.75" x14ac:dyDescent="0.25"/>
  <cols>
    <col min="1" max="1" width="5.7109375" style="20" customWidth="1"/>
    <col min="2" max="2" width="82.85546875" style="20" customWidth="1"/>
    <col min="3" max="3" width="16.5703125" style="20" customWidth="1"/>
    <col min="4" max="201" width="9.140625" style="20"/>
    <col min="202" max="202" width="5.7109375" style="20" customWidth="1"/>
    <col min="203" max="203" width="49.7109375" style="20" customWidth="1"/>
    <col min="204" max="204" width="11" style="20" customWidth="1"/>
    <col min="205" max="205" width="10.28515625" style="20" customWidth="1"/>
    <col min="206" max="206" width="8.140625" style="20" customWidth="1"/>
    <col min="207" max="207" width="6.85546875" style="20" customWidth="1"/>
    <col min="208" max="208" width="9" style="20" customWidth="1"/>
    <col min="209" max="209" width="11.140625" style="20" customWidth="1"/>
    <col min="210" max="215" width="6.7109375" style="20" customWidth="1"/>
    <col min="216" max="216" width="10" style="20" customWidth="1"/>
    <col min="217" max="219" width="6.7109375" style="20" customWidth="1"/>
    <col min="220" max="220" width="9.42578125" style="20" customWidth="1"/>
    <col min="221" max="221" width="6.7109375" style="20" customWidth="1"/>
    <col min="222" max="222" width="8.5703125" style="20" customWidth="1"/>
    <col min="223" max="227" width="9.140625" style="20"/>
    <col min="228" max="228" width="11.5703125" style="20" customWidth="1"/>
    <col min="229" max="16384" width="9.140625" style="20"/>
  </cols>
  <sheetData>
    <row r="1" spans="1:3" s="10" customFormat="1" x14ac:dyDescent="0.25">
      <c r="A1" s="43" t="s">
        <v>65</v>
      </c>
      <c r="B1" s="43"/>
      <c r="C1" s="2"/>
    </row>
    <row r="2" spans="1:3" s="10" customFormat="1" x14ac:dyDescent="0.25">
      <c r="A2" s="43" t="s">
        <v>63</v>
      </c>
      <c r="B2" s="43"/>
      <c r="C2" s="2"/>
    </row>
    <row r="3" spans="1:3" s="10" customFormat="1" x14ac:dyDescent="0.25">
      <c r="A3" s="43" t="s">
        <v>64</v>
      </c>
      <c r="B3" s="43"/>
      <c r="C3" s="2"/>
    </row>
    <row r="4" spans="1:3" s="10" customFormat="1" ht="10.9" customHeight="1" x14ac:dyDescent="0.25">
      <c r="A4" s="11"/>
      <c r="B4" s="11"/>
      <c r="C4" s="2"/>
    </row>
    <row r="5" spans="1:3" s="14" customFormat="1" ht="18.600000000000001" customHeight="1" x14ac:dyDescent="0.25">
      <c r="A5" s="12"/>
      <c r="B5" s="13" t="s">
        <v>66</v>
      </c>
      <c r="C5" s="3">
        <v>-34371.961000000018</v>
      </c>
    </row>
    <row r="6" spans="1:3" s="7" customFormat="1" x14ac:dyDescent="0.25">
      <c r="A6" s="8"/>
      <c r="B6" s="15" t="s">
        <v>0</v>
      </c>
      <c r="C6" s="4"/>
    </row>
    <row r="7" spans="1:3" s="7" customFormat="1" x14ac:dyDescent="0.2">
      <c r="A7" s="38" t="s">
        <v>71</v>
      </c>
      <c r="B7" s="16" t="s">
        <v>1</v>
      </c>
      <c r="C7" s="16"/>
    </row>
    <row r="8" spans="1:3" s="7" customFormat="1" ht="14.25" customHeight="1" x14ac:dyDescent="0.2">
      <c r="A8" s="38"/>
      <c r="B8" s="16" t="s">
        <v>2</v>
      </c>
      <c r="C8" s="16">
        <v>7100.9279999999972</v>
      </c>
    </row>
    <row r="9" spans="1:3" s="7" customFormat="1" x14ac:dyDescent="0.2">
      <c r="A9" s="38" t="s">
        <v>72</v>
      </c>
      <c r="B9" s="16" t="s">
        <v>3</v>
      </c>
      <c r="C9" s="16">
        <v>0</v>
      </c>
    </row>
    <row r="10" spans="1:3" s="7" customFormat="1" x14ac:dyDescent="0.2">
      <c r="A10" s="38"/>
      <c r="B10" s="16" t="s">
        <v>2</v>
      </c>
      <c r="C10" s="16">
        <v>8374.4640000000018</v>
      </c>
    </row>
    <row r="11" spans="1:3" s="7" customFormat="1" ht="45" x14ac:dyDescent="0.2">
      <c r="A11" s="38" t="s">
        <v>73</v>
      </c>
      <c r="B11" s="16" t="s">
        <v>4</v>
      </c>
      <c r="C11" s="16">
        <v>2320.877</v>
      </c>
    </row>
    <row r="12" spans="1:3" s="7" customFormat="1" ht="16.5" customHeight="1" x14ac:dyDescent="0.2">
      <c r="A12" s="38" t="s">
        <v>74</v>
      </c>
      <c r="B12" s="16" t="s">
        <v>5</v>
      </c>
      <c r="C12" s="16">
        <v>19.079999999999998</v>
      </c>
    </row>
    <row r="13" spans="1:3" s="7" customFormat="1" x14ac:dyDescent="0.25">
      <c r="A13" s="39"/>
      <c r="B13" s="15" t="s">
        <v>6</v>
      </c>
      <c r="C13" s="15">
        <f>SUM(C8:C12)</f>
        <v>17815.349000000002</v>
      </c>
    </row>
    <row r="14" spans="1:3" s="7" customFormat="1" ht="31.5" x14ac:dyDescent="0.25">
      <c r="A14" s="39"/>
      <c r="B14" s="15" t="s">
        <v>7</v>
      </c>
      <c r="C14" s="16"/>
    </row>
    <row r="15" spans="1:3" s="7" customFormat="1" ht="15" x14ac:dyDescent="0.2">
      <c r="A15" s="39" t="s">
        <v>8</v>
      </c>
      <c r="B15" s="16" t="s">
        <v>9</v>
      </c>
      <c r="C15" s="16">
        <v>2063.4880000000003</v>
      </c>
    </row>
    <row r="16" spans="1:3" s="7" customFormat="1" ht="15" x14ac:dyDescent="0.2">
      <c r="A16" s="39" t="s">
        <v>75</v>
      </c>
      <c r="B16" s="16" t="s">
        <v>11</v>
      </c>
      <c r="C16" s="16">
        <v>1133.6000000000001</v>
      </c>
    </row>
    <row r="17" spans="1:3" s="7" customFormat="1" ht="15" x14ac:dyDescent="0.2">
      <c r="A17" s="39" t="s">
        <v>76</v>
      </c>
      <c r="B17" s="16" t="s">
        <v>13</v>
      </c>
      <c r="C17" s="16">
        <v>12520.800000000001</v>
      </c>
    </row>
    <row r="18" spans="1:3" s="7" customFormat="1" ht="15" x14ac:dyDescent="0.2">
      <c r="A18" s="39" t="s">
        <v>10</v>
      </c>
      <c r="B18" s="16" t="s">
        <v>15</v>
      </c>
      <c r="C18" s="16">
        <v>4566.1440000000002</v>
      </c>
    </row>
    <row r="19" spans="1:3" s="7" customFormat="1" ht="15" x14ac:dyDescent="0.2">
      <c r="A19" s="39" t="s">
        <v>12</v>
      </c>
      <c r="B19" s="16" t="s">
        <v>17</v>
      </c>
      <c r="C19" s="16">
        <v>2338.56</v>
      </c>
    </row>
    <row r="20" spans="1:3" s="7" customFormat="1" ht="15.75" customHeight="1" x14ac:dyDescent="0.2">
      <c r="A20" s="39" t="s">
        <v>14</v>
      </c>
      <c r="B20" s="16" t="s">
        <v>18</v>
      </c>
      <c r="C20" s="16">
        <v>450.56000000000006</v>
      </c>
    </row>
    <row r="21" spans="1:3" s="7" customFormat="1" ht="33.75" customHeight="1" x14ac:dyDescent="0.2">
      <c r="A21" s="39" t="s">
        <v>16</v>
      </c>
      <c r="B21" s="16" t="s">
        <v>19</v>
      </c>
      <c r="C21" s="16">
        <v>3173.9839999999995</v>
      </c>
    </row>
    <row r="22" spans="1:3" s="7" customFormat="1" x14ac:dyDescent="0.25">
      <c r="A22" s="39"/>
      <c r="B22" s="15" t="s">
        <v>20</v>
      </c>
      <c r="C22" s="15">
        <f>SUM(C15:C21)</f>
        <v>26247.136000000006</v>
      </c>
    </row>
    <row r="23" spans="1:3" s="7" customFormat="1" x14ac:dyDescent="0.25">
      <c r="A23" s="39"/>
      <c r="B23" s="15" t="s">
        <v>21</v>
      </c>
      <c r="C23" s="16"/>
    </row>
    <row r="24" spans="1:3" s="7" customFormat="1" x14ac:dyDescent="0.2">
      <c r="A24" s="38" t="s">
        <v>77</v>
      </c>
      <c r="B24" s="16" t="s">
        <v>23</v>
      </c>
      <c r="C24" s="16">
        <v>6143.93</v>
      </c>
    </row>
    <row r="25" spans="1:3" s="7" customFormat="1" ht="18.75" customHeight="1" x14ac:dyDescent="0.2">
      <c r="A25" s="40" t="s">
        <v>22</v>
      </c>
      <c r="B25" s="16" t="s">
        <v>25</v>
      </c>
      <c r="C25" s="16">
        <v>4215.5749999999998</v>
      </c>
    </row>
    <row r="26" spans="1:3" s="7" customFormat="1" ht="14.25" customHeight="1" x14ac:dyDescent="0.2">
      <c r="A26" s="40" t="s">
        <v>24</v>
      </c>
      <c r="B26" s="16" t="s">
        <v>27</v>
      </c>
      <c r="C26" s="16">
        <v>2231.7750000000001</v>
      </c>
    </row>
    <row r="27" spans="1:3" s="7" customFormat="1" ht="18.75" customHeight="1" x14ac:dyDescent="0.2">
      <c r="A27" s="40" t="s">
        <v>26</v>
      </c>
      <c r="B27" s="16" t="s">
        <v>29</v>
      </c>
      <c r="C27" s="16">
        <v>155.32499999999999</v>
      </c>
    </row>
    <row r="28" spans="1:3" s="7" customFormat="1" ht="15" x14ac:dyDescent="0.2">
      <c r="A28" s="40" t="s">
        <v>28</v>
      </c>
      <c r="B28" s="16" t="s">
        <v>30</v>
      </c>
      <c r="C28" s="16">
        <v>146.18</v>
      </c>
    </row>
    <row r="29" spans="1:3" s="7" customFormat="1" ht="15" x14ac:dyDescent="0.2">
      <c r="A29" s="40" t="s">
        <v>78</v>
      </c>
      <c r="B29" s="16" t="s">
        <v>31</v>
      </c>
      <c r="C29" s="16">
        <v>125.34</v>
      </c>
    </row>
    <row r="30" spans="1:3" s="7" customFormat="1" x14ac:dyDescent="0.25">
      <c r="A30" s="39" t="s">
        <v>79</v>
      </c>
      <c r="B30" s="15" t="s">
        <v>32</v>
      </c>
      <c r="C30" s="15">
        <f>SUM(C24:C29)</f>
        <v>13018.125000000002</v>
      </c>
    </row>
    <row r="31" spans="1:3" s="7" customFormat="1" x14ac:dyDescent="0.25">
      <c r="A31" s="40"/>
      <c r="B31" s="15" t="s">
        <v>33</v>
      </c>
      <c r="C31" s="16"/>
    </row>
    <row r="32" spans="1:3" s="7" customFormat="1" ht="15" x14ac:dyDescent="0.2">
      <c r="A32" s="40" t="s">
        <v>34</v>
      </c>
      <c r="B32" s="16" t="s">
        <v>35</v>
      </c>
      <c r="C32" s="16">
        <v>4245.7439999999997</v>
      </c>
    </row>
    <row r="33" spans="1:3" s="7" customFormat="1" ht="15" x14ac:dyDescent="0.2">
      <c r="A33" s="39" t="s">
        <v>36</v>
      </c>
      <c r="B33" s="16" t="s">
        <v>37</v>
      </c>
      <c r="C33" s="16">
        <v>1061.4359999999999</v>
      </c>
    </row>
    <row r="34" spans="1:3" s="7" customFormat="1" ht="15" x14ac:dyDescent="0.2">
      <c r="A34" s="39" t="s">
        <v>38</v>
      </c>
      <c r="B34" s="16" t="s">
        <v>39</v>
      </c>
      <c r="C34" s="16">
        <v>2683.2240000000002</v>
      </c>
    </row>
    <row r="35" spans="1:3" s="7" customFormat="1" x14ac:dyDescent="0.25">
      <c r="A35" s="39"/>
      <c r="B35" s="15" t="s">
        <v>40</v>
      </c>
      <c r="C35" s="15">
        <f>SUM(C32:C34)</f>
        <v>7990.4039999999995</v>
      </c>
    </row>
    <row r="36" spans="1:3" s="7" customFormat="1" x14ac:dyDescent="0.25">
      <c r="A36" s="39"/>
      <c r="B36" s="15" t="s">
        <v>41</v>
      </c>
      <c r="C36" s="16"/>
    </row>
    <row r="37" spans="1:3" s="7" customFormat="1" ht="30" x14ac:dyDescent="0.2">
      <c r="A37" s="39" t="s">
        <v>42</v>
      </c>
      <c r="B37" s="16" t="s">
        <v>43</v>
      </c>
      <c r="C37" s="16">
        <v>5948.3519999999999</v>
      </c>
    </row>
    <row r="38" spans="1:3" s="7" customFormat="1" ht="15" x14ac:dyDescent="0.2">
      <c r="A38" s="39" t="s">
        <v>44</v>
      </c>
      <c r="B38" s="16" t="s">
        <v>45</v>
      </c>
      <c r="C38" s="16">
        <v>1681.0559999999998</v>
      </c>
    </row>
    <row r="39" spans="1:3" s="7" customFormat="1" x14ac:dyDescent="0.25">
      <c r="A39" s="39"/>
      <c r="B39" s="15" t="s">
        <v>46</v>
      </c>
      <c r="C39" s="15">
        <f>SUM(C37:C38)</f>
        <v>7629.4079999999994</v>
      </c>
    </row>
    <row r="40" spans="1:3" s="7" customFormat="1" x14ac:dyDescent="0.25">
      <c r="A40" s="39"/>
      <c r="B40" s="15" t="s">
        <v>80</v>
      </c>
      <c r="C40" s="16"/>
    </row>
    <row r="41" spans="1:3" s="7" customFormat="1" ht="15" x14ac:dyDescent="0.2">
      <c r="A41" s="40" t="s">
        <v>81</v>
      </c>
      <c r="B41" s="16" t="s">
        <v>47</v>
      </c>
      <c r="C41" s="16">
        <v>3272.1599999999994</v>
      </c>
    </row>
    <row r="42" spans="1:3" s="7" customFormat="1" ht="45" x14ac:dyDescent="0.2">
      <c r="A42" s="39" t="s">
        <v>82</v>
      </c>
      <c r="B42" s="16" t="s">
        <v>48</v>
      </c>
      <c r="C42" s="16">
        <v>3185.8799999999992</v>
      </c>
    </row>
    <row r="43" spans="1:3" s="7" customFormat="1" ht="45" x14ac:dyDescent="0.2">
      <c r="A43" s="39" t="s">
        <v>83</v>
      </c>
      <c r="B43" s="16" t="s">
        <v>49</v>
      </c>
      <c r="C43" s="16">
        <v>3185.8799999999992</v>
      </c>
    </row>
    <row r="44" spans="1:3" s="7" customFormat="1" x14ac:dyDescent="0.25">
      <c r="A44" s="39"/>
      <c r="B44" s="15" t="s">
        <v>84</v>
      </c>
      <c r="C44" s="15">
        <f>SUM(C41:C43)</f>
        <v>9643.9199999999983</v>
      </c>
    </row>
    <row r="45" spans="1:3" s="7" customFormat="1" x14ac:dyDescent="0.25">
      <c r="A45" s="39"/>
      <c r="B45" s="15" t="s">
        <v>85</v>
      </c>
      <c r="C45" s="4"/>
    </row>
    <row r="46" spans="1:3" s="7" customFormat="1" ht="18" customHeight="1" x14ac:dyDescent="0.25">
      <c r="A46" s="40" t="s">
        <v>86</v>
      </c>
      <c r="B46" s="15" t="s">
        <v>50</v>
      </c>
      <c r="C46" s="33">
        <v>0</v>
      </c>
    </row>
    <row r="47" spans="1:3" s="7" customFormat="1" x14ac:dyDescent="0.25">
      <c r="A47" s="41"/>
      <c r="B47" s="9" t="s">
        <v>51</v>
      </c>
      <c r="C47" s="34">
        <v>370.31</v>
      </c>
    </row>
    <row r="48" spans="1:3" s="7" customFormat="1" ht="31.5" x14ac:dyDescent="0.25">
      <c r="A48" s="40" t="s">
        <v>87</v>
      </c>
      <c r="B48" s="15" t="s">
        <v>52</v>
      </c>
      <c r="C48" s="33">
        <v>0</v>
      </c>
    </row>
    <row r="49" spans="1:6" s="7" customFormat="1" ht="15" x14ac:dyDescent="0.2">
      <c r="A49" s="39"/>
      <c r="B49" s="9" t="s">
        <v>53</v>
      </c>
      <c r="C49" s="34">
        <v>861.9</v>
      </c>
    </row>
    <row r="50" spans="1:6" s="7" customFormat="1" x14ac:dyDescent="0.2">
      <c r="A50" s="38"/>
      <c r="B50" s="9" t="s">
        <v>54</v>
      </c>
      <c r="C50" s="34">
        <v>574.6</v>
      </c>
    </row>
    <row r="51" spans="1:6" s="7" customFormat="1" x14ac:dyDescent="0.2">
      <c r="A51" s="38"/>
      <c r="B51" s="9" t="s">
        <v>55</v>
      </c>
      <c r="C51" s="34">
        <v>734</v>
      </c>
    </row>
    <row r="52" spans="1:6" s="7" customFormat="1" x14ac:dyDescent="0.25">
      <c r="A52" s="38"/>
      <c r="B52" s="18" t="s">
        <v>56</v>
      </c>
      <c r="C52" s="34">
        <v>574.6</v>
      </c>
    </row>
    <row r="53" spans="1:6" s="7" customFormat="1" x14ac:dyDescent="0.25">
      <c r="A53" s="39"/>
      <c r="B53" s="18" t="s">
        <v>57</v>
      </c>
      <c r="C53" s="34">
        <v>358.19</v>
      </c>
    </row>
    <row r="54" spans="1:6" s="7" customFormat="1" ht="15" x14ac:dyDescent="0.2">
      <c r="A54" s="39"/>
      <c r="B54" s="5" t="s">
        <v>58</v>
      </c>
      <c r="C54" s="35">
        <v>486</v>
      </c>
    </row>
    <row r="55" spans="1:6" s="7" customFormat="1" ht="15" x14ac:dyDescent="0.2">
      <c r="A55" s="39"/>
      <c r="B55" s="9" t="s">
        <v>59</v>
      </c>
      <c r="C55" s="34">
        <v>358.19</v>
      </c>
    </row>
    <row r="56" spans="1:6" s="7" customFormat="1" ht="15" x14ac:dyDescent="0.2">
      <c r="A56" s="8"/>
      <c r="B56" s="9" t="s">
        <v>60</v>
      </c>
      <c r="C56" s="34">
        <v>666.58</v>
      </c>
    </row>
    <row r="57" spans="1:6" s="7" customFormat="1" x14ac:dyDescent="0.25">
      <c r="A57" s="6"/>
      <c r="B57" s="15" t="s">
        <v>88</v>
      </c>
      <c r="C57" s="36">
        <f>SUM(C46:C56)</f>
        <v>4984.37</v>
      </c>
    </row>
    <row r="58" spans="1:6" s="7" customFormat="1" ht="16.5" thickBot="1" x14ac:dyDescent="0.3">
      <c r="A58" s="17">
        <v>8</v>
      </c>
      <c r="B58" s="16" t="s">
        <v>61</v>
      </c>
      <c r="C58" s="36">
        <v>16810.559999999994</v>
      </c>
    </row>
    <row r="59" spans="1:6" s="7" customFormat="1" ht="16.5" thickBot="1" x14ac:dyDescent="0.3">
      <c r="A59" s="42">
        <v>9</v>
      </c>
      <c r="B59" s="19" t="s">
        <v>62</v>
      </c>
      <c r="C59" s="37">
        <f>C58+C57+C44+C35+C30+C22+C13+C39</f>
        <v>104139.272</v>
      </c>
    </row>
    <row r="60" spans="1:6" s="26" customFormat="1" ht="15" x14ac:dyDescent="0.25">
      <c r="A60" s="21"/>
      <c r="B60" s="22" t="s">
        <v>67</v>
      </c>
      <c r="C60" s="23">
        <v>100346.28</v>
      </c>
      <c r="D60" s="24"/>
      <c r="E60" s="25"/>
      <c r="F60" s="25"/>
    </row>
    <row r="61" spans="1:6" s="1" customFormat="1" ht="15" x14ac:dyDescent="0.25">
      <c r="A61" s="27"/>
      <c r="B61" s="22" t="s">
        <v>68</v>
      </c>
      <c r="C61" s="28">
        <v>84989.24</v>
      </c>
      <c r="D61" s="29"/>
      <c r="E61" s="29"/>
      <c r="F61" s="29"/>
    </row>
    <row r="62" spans="1:6" s="1" customFormat="1" ht="15" x14ac:dyDescent="0.25">
      <c r="A62" s="21"/>
      <c r="B62" s="22" t="s">
        <v>70</v>
      </c>
      <c r="C62" s="30">
        <f>C61-C59</f>
        <v>-19150.031999999992</v>
      </c>
      <c r="D62" s="25"/>
      <c r="E62" s="25"/>
      <c r="F62" s="25"/>
    </row>
    <row r="63" spans="1:6" s="1" customFormat="1" ht="15" x14ac:dyDescent="0.25">
      <c r="A63" s="21"/>
      <c r="B63" s="22" t="s">
        <v>69</v>
      </c>
      <c r="C63" s="30">
        <f>C62+C5</f>
        <v>-53521.993000000009</v>
      </c>
      <c r="D63" s="25"/>
      <c r="E63" s="25"/>
      <c r="F63" s="25"/>
    </row>
    <row r="64" spans="1:6" s="32" customFormat="1" ht="14.25" x14ac:dyDescent="0.2">
      <c r="A64" s="44"/>
      <c r="B64" s="44"/>
      <c r="C64" s="31"/>
    </row>
  </sheetData>
  <mergeCells count="4">
    <mergeCell ref="A1:B1"/>
    <mergeCell ref="A2:B2"/>
    <mergeCell ref="A3:B3"/>
    <mergeCell ref="A64:B64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2021-01-15T03:49:21Z</dcterms:created>
  <dcterms:modified xsi:type="dcterms:W3CDTF">2021-03-09T02:55:32Z</dcterms:modified>
</cp:coreProperties>
</file>