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Гоголя 2020\"/>
    </mc:Choice>
  </mc:AlternateContent>
  <bookViews>
    <workbookView xWindow="0" yWindow="0" windowWidth="1932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6" i="1" l="1"/>
  <c r="C65" i="1"/>
  <c r="C60" i="1"/>
  <c r="C48" i="1"/>
  <c r="C43" i="1"/>
  <c r="C39" i="1"/>
  <c r="C34" i="1"/>
  <c r="C25" i="1"/>
  <c r="C13" i="1"/>
  <c r="C62" i="1"/>
</calcChain>
</file>

<file path=xl/sharedStrings.xml><?xml version="1.0" encoding="utf-8"?>
<sst xmlns="http://schemas.openxmlformats.org/spreadsheetml/2006/main" count="99" uniqueCount="98">
  <si>
    <t>1.Содержание помещений общего пользования</t>
  </si>
  <si>
    <t>Влажное подметание лестничных площадок и маршей:</t>
  </si>
  <si>
    <t xml:space="preserve"> - нижних 2-х этажей</t>
  </si>
  <si>
    <t>Мытье лестничных площадок и маршей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</si>
  <si>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</si>
  <si>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>Мытье окон</t>
  </si>
  <si>
    <t xml:space="preserve">                                 Итого по п.1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</si>
  <si>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</si>
  <si>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</si>
  <si>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</si>
  <si>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</si>
  <si>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</si>
  <si>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</si>
  <si>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</si>
  <si>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</si>
  <si>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</si>
  <si>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</si>
  <si>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</si>
  <si>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</si>
  <si>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</si>
  <si>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</si>
  <si>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</si>
  <si>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</si>
  <si>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</si>
  <si>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</si>
  <si>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</si>
  <si>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</si>
  <si>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</si>
  <si>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</si>
  <si>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</si>
  <si>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</si>
  <si>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</si>
  <si>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</si>
  <si>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</si>
  <si>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</si>
  <si>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</si>
  <si>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</si>
  <si>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</si>
  <si>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</si>
  <si>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</si>
  <si>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</si>
  <si>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 xml:space="preserve"> в стояке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</si>
  <si>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</si>
  <si>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</si>
  <si>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</si>
  <si>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</si>
  <si>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</si>
  <si>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</si>
  <si>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</si>
  <si>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</si>
  <si>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</si>
  <si>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</si>
  <si>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</si>
  <si>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</si>
  <si>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</si>
  <si>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</si>
  <si>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</si>
  <si>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</si>
  <si>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</si>
  <si>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</si>
  <si>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</si>
  <si>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>Текущий ремонт электрооборудования (непредвиденные работы)</t>
  </si>
  <si>
    <t>замена энергосберегающего патрона 1эт</t>
  </si>
  <si>
    <t>Текущий ремонт систем водоснабжения и водоотведения (непредвиденные работы)</t>
  </si>
  <si>
    <t>подготовка оборудования ИТП к промывке системы отопления:</t>
  </si>
  <si>
    <t>устройство вентиля чугун.Ду 25 мм</t>
  </si>
  <si>
    <t>Текущий ремонт конструктивных элементов (непредвиденные работы)</t>
  </si>
  <si>
    <t>ремонт скамейки с заменой брусков 2000*70*50- 6 штук на деревянных ножках</t>
  </si>
  <si>
    <t>окраска скамейки</t>
  </si>
  <si>
    <t>обогащение входной и тамбурной дверей бруском с изготовлением бруска (2100*150*20)*2</t>
  </si>
  <si>
    <t>смена пружины на входной и тамбурной дверях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</si>
  <si>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</si>
  <si>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</si>
  <si>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</si>
  <si>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3</t>
  </si>
  <si>
    <t xml:space="preserve">Отчет за 2020 г </t>
  </si>
  <si>
    <t>Результат на 01.01.2020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</si>
  <si>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</si>
  <si>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</si>
  <si>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</si>
  <si>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</si>
  <si>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1.1.</t>
  </si>
  <si>
    <t>1.2.</t>
  </si>
  <si>
    <t>1.3.</t>
  </si>
  <si>
    <t>1.4.</t>
  </si>
  <si>
    <t>3.1.</t>
  </si>
  <si>
    <t xml:space="preserve"> 3.5.1</t>
  </si>
  <si>
    <t xml:space="preserve"> 6.1</t>
  </si>
  <si>
    <t xml:space="preserve"> 6.2</t>
  </si>
  <si>
    <t xml:space="preserve"> 6.3</t>
  </si>
  <si>
    <t xml:space="preserve"> 2.11</t>
  </si>
  <si>
    <t xml:space="preserve"> 6. Поверка и обсл.коллект.приборов учета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</si>
  <si>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</si>
  <si>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</si>
  <si>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</si>
  <si>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</si>
  <si>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7.3</t>
  </si>
  <si>
    <t xml:space="preserve">                                    Итого по п.7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</si>
</sst>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 applyBorder="1" applyAlignment="1">
      <alignment vertic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3" fillId="0" borderId="1" xfId="0" applyNumberFormat="1" applyFont="1" applyFill="1" applyBorder="1" applyAlignment="1">
      <alignment wrapText="1"/>
    </xf>
    <xf numFmtId="0" fontId="4" fillId="0" borderId="1" xfId="0" applyFont="1" applyFill="1" applyBorder="1"/>
    <xf numFmtId="0" fontId="3" fillId="0" borderId="2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4" fillId="0" borderId="1" xfId="1" applyFont="1" applyBorder="1"/>
    <xf numFmtId="0" fontId="3" fillId="0" borderId="1" xfId="1" applyFont="1" applyBorder="1"/>
    <xf numFmtId="2" fontId="3" fillId="0" borderId="1" xfId="2" applyNumberFormat="1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/>
    <xf numFmtId="2" fontId="3" fillId="0" borderId="1" xfId="2" applyNumberFormat="1" applyFont="1" applyBorder="1" applyAlignment="1"/>
    <xf numFmtId="2" fontId="4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wrapText="1"/>
    </xf>
    <xf numFmtId="2" fontId="3" fillId="0" borderId="2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3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abSelected="1" topLeftCell="A41" workbookViewId="0">
      <selection activeCell="C67" sqref="C67"/>
    </sheetView>
  </sheetViews>
  <sheetFormatPr defaultRowHeight="15" x14ac:dyDescent="0.2"/>
  <cols>
    <col min="1" max="1" width="6.140625" style="6" customWidth="1"/>
    <col min="2" max="2" width="74.140625" style="6" customWidth="1"/>
    <col min="3" max="3" width="16" style="6" customWidth="1"/>
    <col min="4" max="173" width="9.140625" style="6"/>
    <col min="174" max="174" width="6.140625" style="6" customWidth="1"/>
    <col min="175" max="175" width="49.5703125" style="6" customWidth="1"/>
    <col min="176" max="176" width="8.42578125" style="6" customWidth="1"/>
    <col min="177" max="177" width="7.28515625" style="6" customWidth="1"/>
    <col min="178" max="178" width="8.140625" style="6" customWidth="1"/>
    <col min="179" max="179" width="6.85546875" style="6" customWidth="1"/>
    <col min="180" max="180" width="7.42578125" style="6" customWidth="1"/>
    <col min="181" max="181" width="9.7109375" style="6" customWidth="1"/>
    <col min="182" max="182" width="6" style="6" customWidth="1"/>
    <col min="183" max="183" width="6.7109375" style="6" customWidth="1"/>
    <col min="184" max="184" width="9.7109375" style="6" customWidth="1"/>
    <col min="185" max="185" width="8.42578125" style="6" customWidth="1"/>
    <col min="186" max="187" width="6.7109375" style="6" customWidth="1"/>
    <col min="188" max="188" width="7.5703125" style="6" customWidth="1"/>
    <col min="189" max="189" width="8.85546875" style="6" customWidth="1"/>
    <col min="190" max="191" width="6.7109375" style="6" customWidth="1"/>
    <col min="192" max="192" width="9.28515625" style="6" customWidth="1"/>
    <col min="193" max="193" width="10.5703125" style="6" customWidth="1"/>
    <col min="194" max="194" width="6.5703125" style="6" customWidth="1"/>
    <col min="195" max="196" width="7.85546875" style="6" customWidth="1"/>
    <col min="197" max="197" width="7.42578125" style="6" customWidth="1"/>
    <col min="198" max="198" width="6.140625" style="6" customWidth="1"/>
    <col min="199" max="199" width="6.28515625" style="6" customWidth="1"/>
    <col min="200" max="200" width="7" style="6" customWidth="1"/>
    <col min="201" max="201" width="8.28515625" style="6" customWidth="1"/>
    <col min="202" max="229" width="9.140625" style="6"/>
    <col min="230" max="230" width="27.28515625" style="6" customWidth="1"/>
    <col min="231" max="231" width="9.140625" style="6"/>
    <col min="232" max="232" width="9.5703125" style="6" bestFit="1" customWidth="1"/>
    <col min="233" max="16384" width="9.140625" style="6"/>
  </cols>
  <sheetData>
    <row r="1" spans="1:3" s="9" customFormat="1" ht="15.75" x14ac:dyDescent="0.25">
      <c r="A1" s="38" t="s">
        <v>75</v>
      </c>
      <c r="B1" s="38"/>
    </row>
    <row r="2" spans="1:3" s="9" customFormat="1" ht="15.75" x14ac:dyDescent="0.25">
      <c r="A2" s="38" t="s">
        <v>73</v>
      </c>
      <c r="B2" s="38"/>
    </row>
    <row r="3" spans="1:3" s="9" customFormat="1" ht="15.75" x14ac:dyDescent="0.25">
      <c r="A3" s="38" t="s">
        <v>74</v>
      </c>
      <c r="B3" s="38"/>
    </row>
    <row r="4" spans="1:3" s="9" customFormat="1" ht="15.75" x14ac:dyDescent="0.25">
      <c r="A4" s="10"/>
      <c r="B4" s="10"/>
    </row>
    <row r="5" spans="1:3" s="2" customFormat="1" x14ac:dyDescent="0.2">
      <c r="B5" s="11" t="s">
        <v>76</v>
      </c>
      <c r="C5" s="2">
        <v>-28875.591</v>
      </c>
    </row>
    <row r="6" spans="1:3" ht="15.75" x14ac:dyDescent="0.25">
      <c r="A6" s="5"/>
      <c r="B6" s="12" t="s">
        <v>0</v>
      </c>
      <c r="C6" s="5"/>
    </row>
    <row r="7" spans="1:3" ht="15.75" x14ac:dyDescent="0.2">
      <c r="A7" s="31" t="s">
        <v>81</v>
      </c>
      <c r="B7" s="5" t="s">
        <v>1</v>
      </c>
      <c r="C7" s="5"/>
    </row>
    <row r="8" spans="1:3" ht="15" customHeight="1" x14ac:dyDescent="0.2">
      <c r="A8" s="31"/>
      <c r="B8" s="5" t="s">
        <v>2</v>
      </c>
      <c r="C8" s="5">
        <v>3484.2239999999988</v>
      </c>
    </row>
    <row r="9" spans="1:3" ht="15.75" x14ac:dyDescent="0.2">
      <c r="A9" s="31" t="s">
        <v>82</v>
      </c>
      <c r="B9" s="5" t="s">
        <v>3</v>
      </c>
      <c r="C9" s="5">
        <v>0</v>
      </c>
    </row>
    <row r="10" spans="1:3" ht="15.75" x14ac:dyDescent="0.2">
      <c r="A10" s="31"/>
      <c r="B10" s="5" t="s">
        <v>2</v>
      </c>
      <c r="C10" s="5">
        <v>8218.2240000000002</v>
      </c>
    </row>
    <row r="11" spans="1:3" ht="45" x14ac:dyDescent="0.2">
      <c r="A11" s="31" t="s">
        <v>83</v>
      </c>
      <c r="B11" s="5" t="s">
        <v>4</v>
      </c>
      <c r="C11" s="5">
        <v>888.05400000000009</v>
      </c>
    </row>
    <row r="12" spans="1:3" ht="23.25" customHeight="1" x14ac:dyDescent="0.2">
      <c r="A12" s="31" t="s">
        <v>84</v>
      </c>
      <c r="B12" s="5" t="s">
        <v>5</v>
      </c>
      <c r="C12" s="5">
        <v>19.079999999999998</v>
      </c>
    </row>
    <row r="13" spans="1:3" ht="15.75" x14ac:dyDescent="0.25">
      <c r="A13" s="32"/>
      <c r="B13" s="12" t="s">
        <v>6</v>
      </c>
      <c r="C13" s="12">
        <f>SUM(C8:C12)</f>
        <v>12609.581999999999</v>
      </c>
    </row>
    <row r="14" spans="1:3" ht="31.5" x14ac:dyDescent="0.25">
      <c r="A14" s="32" t="s">
        <v>8</v>
      </c>
      <c r="B14" s="12" t="s">
        <v>7</v>
      </c>
      <c r="C14" s="5"/>
    </row>
    <row r="15" spans="1:3" x14ac:dyDescent="0.2">
      <c r="A15" s="32" t="s">
        <v>10</v>
      </c>
      <c r="B15" s="5" t="s">
        <v>9</v>
      </c>
      <c r="C15" s="5">
        <v>1355.9280000000001</v>
      </c>
    </row>
    <row r="16" spans="1:3" x14ac:dyDescent="0.2">
      <c r="A16" s="32" t="s">
        <v>12</v>
      </c>
      <c r="B16" s="5" t="s">
        <v>11</v>
      </c>
      <c r="C16" s="5">
        <v>1642.1130000000003</v>
      </c>
    </row>
    <row r="17" spans="1:3" x14ac:dyDescent="0.2">
      <c r="A17" s="32" t="s">
        <v>14</v>
      </c>
      <c r="B17" s="5" t="s">
        <v>13</v>
      </c>
      <c r="C17" s="5">
        <v>785.11800000000005</v>
      </c>
    </row>
    <row r="18" spans="1:3" x14ac:dyDescent="0.2">
      <c r="A18" s="32" t="s">
        <v>16</v>
      </c>
      <c r="B18" s="5" t="s">
        <v>15</v>
      </c>
      <c r="C18" s="5">
        <v>479.60000000000014</v>
      </c>
    </row>
    <row r="19" spans="1:3" x14ac:dyDescent="0.2">
      <c r="A19" s="32" t="s">
        <v>18</v>
      </c>
      <c r="B19" s="5" t="s">
        <v>17</v>
      </c>
      <c r="C19" s="5">
        <v>9956.6999999999989</v>
      </c>
    </row>
    <row r="20" spans="1:3" x14ac:dyDescent="0.2">
      <c r="A20" s="32" t="s">
        <v>20</v>
      </c>
      <c r="B20" s="5" t="s">
        <v>19</v>
      </c>
      <c r="C20" s="5">
        <v>3631.0559999999996</v>
      </c>
    </row>
    <row r="21" spans="1:3" x14ac:dyDescent="0.2">
      <c r="A21" s="32" t="s">
        <v>22</v>
      </c>
      <c r="B21" s="5" t="s">
        <v>21</v>
      </c>
      <c r="C21" s="5">
        <v>300</v>
      </c>
    </row>
    <row r="22" spans="1:3" ht="30" x14ac:dyDescent="0.2">
      <c r="A22" s="32" t="s">
        <v>24</v>
      </c>
      <c r="B22" s="5" t="s">
        <v>23</v>
      </c>
      <c r="C22" s="5">
        <v>304.12799999999999</v>
      </c>
    </row>
    <row r="23" spans="1:3" ht="45" x14ac:dyDescent="0.2">
      <c r="A23" s="32" t="s">
        <v>26</v>
      </c>
      <c r="B23" s="5" t="s">
        <v>25</v>
      </c>
      <c r="C23" s="5">
        <v>2951.328</v>
      </c>
    </row>
    <row r="24" spans="1:3" ht="30" x14ac:dyDescent="0.2">
      <c r="A24" s="32" t="s">
        <v>90</v>
      </c>
      <c r="B24" s="5" t="s">
        <v>27</v>
      </c>
      <c r="C24" s="5">
        <v>1691.874</v>
      </c>
    </row>
    <row r="25" spans="1:3" ht="15.75" x14ac:dyDescent="0.25">
      <c r="A25" s="33"/>
      <c r="B25" s="12" t="s">
        <v>28</v>
      </c>
      <c r="C25" s="12">
        <f>SUM(C15:C24)</f>
        <v>23097.845000000001</v>
      </c>
    </row>
    <row r="26" spans="1:3" ht="31.5" x14ac:dyDescent="0.25">
      <c r="A26" s="31"/>
      <c r="B26" s="12" t="s">
        <v>29</v>
      </c>
      <c r="C26" s="5"/>
    </row>
    <row r="27" spans="1:3" ht="15.75" x14ac:dyDescent="0.2">
      <c r="A27" s="31" t="s">
        <v>85</v>
      </c>
      <c r="B27" s="5" t="s">
        <v>31</v>
      </c>
      <c r="C27" s="5">
        <v>5776.03</v>
      </c>
    </row>
    <row r="28" spans="1:3" x14ac:dyDescent="0.2">
      <c r="A28" s="33" t="s">
        <v>30</v>
      </c>
      <c r="B28" s="5" t="s">
        <v>33</v>
      </c>
      <c r="C28" s="5">
        <v>3480.75</v>
      </c>
    </row>
    <row r="29" spans="1:3" x14ac:dyDescent="0.2">
      <c r="A29" s="33" t="s">
        <v>32</v>
      </c>
      <c r="B29" s="5" t="s">
        <v>35</v>
      </c>
      <c r="C29" s="5">
        <v>1842.75</v>
      </c>
    </row>
    <row r="30" spans="1:3" x14ac:dyDescent="0.2">
      <c r="A30" s="33" t="s">
        <v>34</v>
      </c>
      <c r="B30" s="5" t="s">
        <v>37</v>
      </c>
      <c r="C30" s="5">
        <v>128.25</v>
      </c>
    </row>
    <row r="31" spans="1:3" x14ac:dyDescent="0.2">
      <c r="A31" s="33" t="s">
        <v>36</v>
      </c>
      <c r="B31" s="5" t="s">
        <v>39</v>
      </c>
      <c r="C31" s="5">
        <v>0</v>
      </c>
    </row>
    <row r="32" spans="1:3" x14ac:dyDescent="0.2">
      <c r="A32" s="33" t="s">
        <v>86</v>
      </c>
      <c r="B32" s="5" t="s">
        <v>41</v>
      </c>
      <c r="C32" s="5">
        <v>146.18</v>
      </c>
    </row>
    <row r="33" spans="1:3" x14ac:dyDescent="0.2">
      <c r="A33" s="32" t="s">
        <v>38</v>
      </c>
      <c r="B33" s="5" t="s">
        <v>42</v>
      </c>
      <c r="C33" s="5">
        <v>188.01</v>
      </c>
    </row>
    <row r="34" spans="1:3" ht="15.75" x14ac:dyDescent="0.25">
      <c r="A34" s="32"/>
      <c r="B34" s="12" t="s">
        <v>43</v>
      </c>
      <c r="C34" s="12">
        <f>SUM(C27:C33)</f>
        <v>11561.97</v>
      </c>
    </row>
    <row r="35" spans="1:3" ht="15.75" x14ac:dyDescent="0.25">
      <c r="A35" s="13"/>
      <c r="B35" s="12" t="s">
        <v>44</v>
      </c>
      <c r="C35" s="5"/>
    </row>
    <row r="36" spans="1:3" s="14" customFormat="1" x14ac:dyDescent="0.2">
      <c r="A36" s="13" t="s">
        <v>45</v>
      </c>
      <c r="B36" s="5" t="s">
        <v>46</v>
      </c>
      <c r="C36" s="5">
        <v>3131.7089999999998</v>
      </c>
    </row>
    <row r="37" spans="1:3" ht="15" customHeight="1" x14ac:dyDescent="0.2">
      <c r="A37" s="34" t="s">
        <v>47</v>
      </c>
      <c r="B37" s="5" t="s">
        <v>48</v>
      </c>
      <c r="C37" s="5">
        <v>1043.903</v>
      </c>
    </row>
    <row r="38" spans="1:3" x14ac:dyDescent="0.2">
      <c r="A38" s="34" t="s">
        <v>49</v>
      </c>
      <c r="B38" s="5" t="s">
        <v>50</v>
      </c>
      <c r="C38" s="5">
        <v>2638.902</v>
      </c>
    </row>
    <row r="39" spans="1:3" ht="15.75" x14ac:dyDescent="0.25">
      <c r="A39" s="34"/>
      <c r="B39" s="12" t="s">
        <v>51</v>
      </c>
      <c r="C39" s="12">
        <f>SUM(C36:C38)</f>
        <v>6814.5140000000001</v>
      </c>
    </row>
    <row r="40" spans="1:3" ht="15.75" x14ac:dyDescent="0.25">
      <c r="A40" s="34"/>
      <c r="B40" s="12" t="s">
        <v>52</v>
      </c>
      <c r="C40" s="5"/>
    </row>
    <row r="41" spans="1:3" ht="30" x14ac:dyDescent="0.2">
      <c r="A41" s="34" t="s">
        <v>53</v>
      </c>
      <c r="B41" s="5" t="s">
        <v>54</v>
      </c>
      <c r="C41" s="5">
        <v>5850.0959999999986</v>
      </c>
    </row>
    <row r="42" spans="1:3" x14ac:dyDescent="0.2">
      <c r="A42" s="34" t="s">
        <v>55</v>
      </c>
      <c r="B42" s="5" t="s">
        <v>56</v>
      </c>
      <c r="C42" s="5">
        <v>1653.2879999999996</v>
      </c>
    </row>
    <row r="43" spans="1:3" ht="15.75" x14ac:dyDescent="0.25">
      <c r="A43" s="34"/>
      <c r="B43" s="12" t="s">
        <v>57</v>
      </c>
      <c r="C43" s="12">
        <f>SUM(C41:C42)</f>
        <v>7503.3839999999982</v>
      </c>
    </row>
    <row r="44" spans="1:3" ht="15.75" x14ac:dyDescent="0.25">
      <c r="A44" s="34"/>
      <c r="B44" s="12" t="s">
        <v>91</v>
      </c>
      <c r="C44" s="5"/>
    </row>
    <row r="45" spans="1:3" x14ac:dyDescent="0.2">
      <c r="A45" s="34" t="s">
        <v>87</v>
      </c>
      <c r="B45" s="5" t="s">
        <v>58</v>
      </c>
      <c r="C45" s="5">
        <v>5998.9599999999991</v>
      </c>
    </row>
    <row r="46" spans="1:3" ht="45" x14ac:dyDescent="0.2">
      <c r="A46" s="34" t="s">
        <v>88</v>
      </c>
      <c r="B46" s="5" t="s">
        <v>59</v>
      </c>
      <c r="C46" s="5">
        <v>5840.7799999999988</v>
      </c>
    </row>
    <row r="47" spans="1:3" ht="45" x14ac:dyDescent="0.2">
      <c r="A47" s="34" t="s">
        <v>89</v>
      </c>
      <c r="B47" s="5" t="s">
        <v>60</v>
      </c>
      <c r="C47" s="5">
        <v>3185.8799999999992</v>
      </c>
    </row>
    <row r="48" spans="1:3" ht="15.75" x14ac:dyDescent="0.25">
      <c r="A48" s="4"/>
      <c r="B48" s="12" t="s">
        <v>92</v>
      </c>
      <c r="C48" s="12">
        <f>SUM(C45:C47)</f>
        <v>15025.619999999997</v>
      </c>
    </row>
    <row r="49" spans="1:3" ht="15.75" x14ac:dyDescent="0.25">
      <c r="A49" s="4"/>
      <c r="B49" s="12" t="s">
        <v>93</v>
      </c>
      <c r="C49" s="5"/>
    </row>
    <row r="50" spans="1:3" ht="31.5" x14ac:dyDescent="0.25">
      <c r="A50" s="4" t="s">
        <v>94</v>
      </c>
      <c r="B50" s="12" t="s">
        <v>61</v>
      </c>
      <c r="C50" s="27">
        <v>0</v>
      </c>
    </row>
    <row r="51" spans="1:3" x14ac:dyDescent="0.2">
      <c r="A51" s="16"/>
      <c r="B51" s="16" t="s">
        <v>62</v>
      </c>
      <c r="C51" s="28">
        <v>370.31</v>
      </c>
    </row>
    <row r="52" spans="1:3" ht="31.5" x14ac:dyDescent="0.25">
      <c r="A52" s="4" t="s">
        <v>95</v>
      </c>
      <c r="B52" s="12" t="s">
        <v>63</v>
      </c>
      <c r="C52" s="27">
        <v>0</v>
      </c>
    </row>
    <row r="53" spans="1:3" ht="31.5" x14ac:dyDescent="0.25">
      <c r="A53" s="19"/>
      <c r="B53" s="12" t="s">
        <v>64</v>
      </c>
      <c r="C53" s="28">
        <v>0</v>
      </c>
    </row>
    <row r="54" spans="1:3" x14ac:dyDescent="0.2">
      <c r="A54" s="18" t="s">
        <v>40</v>
      </c>
      <c r="B54" s="19" t="s">
        <v>65</v>
      </c>
      <c r="C54" s="28">
        <v>1836.02</v>
      </c>
    </row>
    <row r="55" spans="1:3" ht="31.5" x14ac:dyDescent="0.25">
      <c r="A55" s="4" t="s">
        <v>96</v>
      </c>
      <c r="B55" s="12" t="s">
        <v>66</v>
      </c>
      <c r="C55" s="27">
        <v>0</v>
      </c>
    </row>
    <row r="56" spans="1:3" ht="30" x14ac:dyDescent="0.2">
      <c r="A56" s="4"/>
      <c r="B56" s="20" t="s">
        <v>67</v>
      </c>
      <c r="C56" s="28">
        <v>2852.3999999999996</v>
      </c>
    </row>
    <row r="57" spans="1:3" x14ac:dyDescent="0.2">
      <c r="A57" s="4"/>
      <c r="B57" s="20" t="s">
        <v>68</v>
      </c>
      <c r="C57" s="28">
        <v>621.74</v>
      </c>
    </row>
    <row r="58" spans="1:3" ht="30" x14ac:dyDescent="0.2">
      <c r="A58" s="18"/>
      <c r="B58" s="5" t="s">
        <v>69</v>
      </c>
      <c r="C58" s="28">
        <v>219.95400000000001</v>
      </c>
    </row>
    <row r="59" spans="1:3" x14ac:dyDescent="0.2">
      <c r="A59" s="4"/>
      <c r="B59" s="16" t="s">
        <v>70</v>
      </c>
      <c r="C59" s="28">
        <v>732.58</v>
      </c>
    </row>
    <row r="60" spans="1:3" ht="15.75" x14ac:dyDescent="0.25">
      <c r="A60" s="4"/>
      <c r="B60" s="12" t="s">
        <v>97</v>
      </c>
      <c r="C60" s="29">
        <f>SUM(C50:C59)</f>
        <v>6633.003999999999</v>
      </c>
    </row>
    <row r="61" spans="1:3" ht="15.75" thickBot="1" x14ac:dyDescent="0.25">
      <c r="A61" s="4">
        <v>8</v>
      </c>
      <c r="B61" s="5" t="s">
        <v>71</v>
      </c>
      <c r="C61" s="27">
        <v>16532.88</v>
      </c>
    </row>
    <row r="62" spans="1:3" ht="16.5" thickBot="1" x14ac:dyDescent="0.3">
      <c r="A62" s="15">
        <v>9</v>
      </c>
      <c r="B62" s="17" t="s">
        <v>72</v>
      </c>
      <c r="C62" s="30">
        <f>C61+C60+C48+C43+C39+C34+C25+C13</f>
        <v>99778.798999999999</v>
      </c>
    </row>
    <row r="63" spans="1:3" s="24" customFormat="1" ht="15.75" x14ac:dyDescent="0.25">
      <c r="A63" s="21"/>
      <c r="B63" s="22" t="s">
        <v>77</v>
      </c>
      <c r="C63" s="23">
        <v>106637.04</v>
      </c>
    </row>
    <row r="64" spans="1:3" s="1" customFormat="1" ht="15.75" x14ac:dyDescent="0.25">
      <c r="A64" s="25"/>
      <c r="B64" s="22" t="s">
        <v>78</v>
      </c>
      <c r="C64" s="23">
        <v>105437.38</v>
      </c>
    </row>
    <row r="65" spans="1:3" s="1" customFormat="1" ht="15.75" x14ac:dyDescent="0.25">
      <c r="A65" s="21"/>
      <c r="B65" s="22" t="s">
        <v>80</v>
      </c>
      <c r="C65" s="26">
        <f>C64-C62</f>
        <v>5658.5810000000056</v>
      </c>
    </row>
    <row r="66" spans="1:3" s="1" customFormat="1" ht="15.75" x14ac:dyDescent="0.25">
      <c r="A66" s="21"/>
      <c r="B66" s="22" t="s">
        <v>79</v>
      </c>
      <c r="C66" s="26">
        <f>C65+C5</f>
        <v>-23217.009999999995</v>
      </c>
    </row>
    <row r="67" spans="1:3" s="8" customFormat="1" x14ac:dyDescent="0.2">
      <c r="A67" s="37"/>
      <c r="B67" s="37"/>
      <c r="C67" s="2"/>
    </row>
    <row r="68" spans="1:3" s="8" customFormat="1" x14ac:dyDescent="0.2">
      <c r="A68" s="37"/>
      <c r="B68" s="37"/>
      <c r="C68" s="2"/>
    </row>
    <row r="69" spans="1:3" s="8" customFormat="1" x14ac:dyDescent="0.2">
      <c r="A69" s="37"/>
      <c r="B69" s="37"/>
      <c r="C69" s="2"/>
    </row>
    <row r="70" spans="1:3" s="7" customFormat="1" x14ac:dyDescent="0.2">
      <c r="C70" s="2"/>
    </row>
    <row r="71" spans="1:3" s="7" customFormat="1" x14ac:dyDescent="0.2">
      <c r="A71" s="35"/>
      <c r="B71" s="35"/>
      <c r="C71" s="2"/>
    </row>
    <row r="72" spans="1:3" s="7" customFormat="1" x14ac:dyDescent="0.2">
      <c r="C72" s="2"/>
    </row>
    <row r="73" spans="1:3" s="7" customFormat="1" x14ac:dyDescent="0.2">
      <c r="A73" s="36"/>
      <c r="B73" s="36"/>
      <c r="C73" s="2"/>
    </row>
    <row r="74" spans="1:3" s="7" customFormat="1" x14ac:dyDescent="0.2">
      <c r="C74" s="2"/>
    </row>
    <row r="75" spans="1:3" s="7" customFormat="1" x14ac:dyDescent="0.2">
      <c r="A75" s="36"/>
      <c r="B75" s="36"/>
      <c r="C75" s="2"/>
    </row>
    <row r="76" spans="1:3" s="3" customFormat="1" x14ac:dyDescent="0.2">
      <c r="C76" s="6"/>
    </row>
    <row r="77" spans="1:3" s="3" customFormat="1" x14ac:dyDescent="0.2">
      <c r="C77" s="6"/>
    </row>
    <row r="78" spans="1:3" s="3" customFormat="1" x14ac:dyDescent="0.2">
      <c r="C78" s="6"/>
    </row>
    <row r="79" spans="1:3" s="3" customFormat="1" x14ac:dyDescent="0.2">
      <c r="C79" s="6"/>
    </row>
    <row r="80" spans="1:3" s="3" customFormat="1" x14ac:dyDescent="0.2">
      <c r="C80" s="6"/>
    </row>
    <row r="81" spans="3:3" s="3" customFormat="1" x14ac:dyDescent="0.2">
      <c r="C81" s="6"/>
    </row>
  </sheetData>
  <mergeCells count="9">
    <mergeCell ref="A71:B71"/>
    <mergeCell ref="A73:B73"/>
    <mergeCell ref="A75:B75"/>
    <mergeCell ref="A68:B68"/>
    <mergeCell ref="A1:B1"/>
    <mergeCell ref="A2:B2"/>
    <mergeCell ref="A3:B3"/>
    <mergeCell ref="A67:B67"/>
    <mergeCell ref="A69:B69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2021-01-15T06:10:16Z</dcterms:created>
  <dcterms:modified xsi:type="dcterms:W3CDTF">2021-03-09T02:58:49Z</dcterms:modified>
</cp:coreProperties>
</file>