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9" i="1"/>
  <c r="C88"/>
  <c r="C83"/>
  <c r="C49"/>
  <c r="C44"/>
  <c r="C40"/>
  <c r="C34"/>
  <c r="C25"/>
  <c r="C13"/>
  <c r="C85"/>
</calcChain>
</file>

<file path=xl/sharedStrings.xml><?xml version="1.0" encoding="utf-8"?>
<sst xmlns="http://schemas.openxmlformats.org/spreadsheetml/2006/main" count="129" uniqueCount="126">
  <si>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</si>
  <si>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</si>
  <si>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</si>
  <si>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</si>
  <si>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</si>
  <si>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</si>
  <si>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</si>
  <si>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</si>
  <si>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</si>
  <si>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</si>
  <si>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</si>
  <si>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</si>
  <si>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</si>
  <si>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</si>
  <si>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</si>
  <si>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</si>
  <si>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</si>
  <si>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</si>
  <si>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</si>
  <si>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</si>
  <si>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</si>
  <si>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</si>
  <si>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</si>
  <si>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</si>
  <si>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</si>
  <si>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</si>
  <si>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</si>
  <si>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</si>
  <si>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</si>
  <si>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</si>
  <si>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</si>
  <si>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</si>
  <si>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</si>
  <si>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</si>
  <si>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</si>
  <si>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</si>
  <si>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</si>
  <si>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</si>
  <si>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</si>
  <si>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</si>
  <si>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</si>
  <si>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</si>
  <si>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</si>
  <si>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</si>
  <si>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</si>
  <si>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</si>
  <si>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</si>
  <si>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</si>
  <si>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</si>
  <si>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</si>
  <si>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</si>
  <si>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</si>
  <si>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</si>
  <si>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</si>
  <si>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</si>
  <si>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</si>
  <si>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</si>
  <si>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</si>
  <si>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</si>
  <si>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</si>
  <si>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</si>
  <si>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</si>
  <si>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</si>
  <si>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</si>
  <si>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установка светодиодного светильника ЛУЧ (вход в парадное)</t>
  </si>
  <si>
    <t>устройство кабеля АВВГ-П 2*2,5</t>
  </si>
  <si>
    <t>Текущий ремонт систем водоснабжения и водоотведения (непредвиденные работы)</t>
  </si>
  <si>
    <t>смена участка канализации (кв.7):</t>
  </si>
  <si>
    <t>отогрев перемерзшегого ввода ПХВ газом для плитки ТУРИСТ</t>
  </si>
  <si>
    <t>замена фильтра бронзового Ду 25 мм на вводе ПХВ</t>
  </si>
  <si>
    <t>ремонт элеватора в ИТП (СМЕТА):</t>
  </si>
  <si>
    <t>изготовление и установка сантехнических прокладок из паронита</t>
  </si>
  <si>
    <t>перемонтаж болтовых соединений (болт шестигранник 218ПЕ-М10-70/гайка шестигранная 211ПЕ-М10)</t>
  </si>
  <si>
    <t>замена элеватора в ИТП (СМЕТА):</t>
  </si>
  <si>
    <t>смена элеватора № 1</t>
  </si>
  <si>
    <t>смена участка трубы ВГП Ду 40 мм</t>
  </si>
  <si>
    <t>в</t>
  </si>
  <si>
    <t>сварочные работы</t>
  </si>
  <si>
    <t>г</t>
  </si>
  <si>
    <t>перемонтаж болтовых соединений (болт М12/гайка М12)</t>
  </si>
  <si>
    <t>д</t>
  </si>
  <si>
    <t>устройство сантехнических прокладок</t>
  </si>
  <si>
    <t>Текущий ремонт конструктивных элементов (непредвиденные работы)</t>
  </si>
  <si>
    <t>вскрытие деревянных полов на л/кл для ремонта ХВС и их устройство</t>
  </si>
  <si>
    <t>утепление перегородки в рамке ввода пенопластом т.50 мм</t>
  </si>
  <si>
    <t xml:space="preserve">герметизация швов в перегородке рамки ввода  монтажной пеной </t>
  </si>
  <si>
    <t>установка пружины на входную дверь</t>
  </si>
  <si>
    <t>разборка деревянной перегородки в кв.8 для монтажа канализации; устройство канализационной трубы смотреть в платных услугах</t>
  </si>
  <si>
    <t>Ремонт потолка в кухне кв.4</t>
  </si>
  <si>
    <t xml:space="preserve">установка навесного замка на чердачный люк </t>
  </si>
  <si>
    <t>укрепление проушин саморезами на чердачный люк</t>
  </si>
  <si>
    <t>навеска навесного замка на РВ</t>
  </si>
  <si>
    <t>подшивка карниза ДВП , с телевышки</t>
  </si>
  <si>
    <t>стоимость работы телевышки</t>
  </si>
  <si>
    <t>окраска карниза с телевышки</t>
  </si>
  <si>
    <t xml:space="preserve">установка проушин на чердачный люк </t>
  </si>
  <si>
    <t>навеска навесного замка ЗНВ-2</t>
  </si>
  <si>
    <t>изготовление таблички номер дома с покраской и установкой на фасад дома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</si>
  <si>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</si>
  <si>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</si>
  <si>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</si>
  <si>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4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</si>
  <si>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</si>
  <si>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</si>
  <si>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</si>
  <si>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</si>
  <si>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</si>
  <si>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</si>
  <si>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</si>
  <si>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</si>
  <si>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</si>
  <si>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</si>
  <si>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 xml:space="preserve"> 2.11</t>
  </si>
  <si>
    <t>3.1.</t>
  </si>
  <si>
    <t xml:space="preserve"> 3.5.1</t>
  </si>
  <si>
    <t xml:space="preserve"> 6.1</t>
  </si>
  <si>
    <t xml:space="preserve"> 6.2</t>
  </si>
  <si>
    <t xml:space="preserve"> 6.3</t>
  </si>
  <si>
    <t xml:space="preserve"> 4.4</t>
  </si>
  <si>
    <t xml:space="preserve"> 6. Поверка и обсл.коллект.приборов учета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</si>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</sst>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NumberFormat="1" applyFont="1" applyBorder="1" applyAlignment="1"/>
    <xf numFmtId="0" fontId="7" fillId="0" borderId="0" xfId="0" applyNumberFormat="1" applyFont="1" applyBorder="1" applyAlignment="1"/>
    <xf numFmtId="0" fontId="6" fillId="0" borderId="0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6" fillId="0" borderId="2" xfId="0" applyFont="1" applyBorder="1"/>
    <xf numFmtId="0" fontId="6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9" fillId="0" borderId="1" xfId="1" applyFont="1" applyBorder="1"/>
    <xf numFmtId="0" fontId="3" fillId="0" borderId="1" xfId="1" applyFont="1" applyBorder="1"/>
    <xf numFmtId="2" fontId="10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10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/>
    <xf numFmtId="2" fontId="6" fillId="0" borderId="1" xfId="0" applyNumberFormat="1" applyFont="1" applyFill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/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2" fontId="6" fillId="0" borderId="0" xfId="0" applyNumberFormat="1" applyFont="1" applyBorder="1"/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97"/>
  <sheetViews>
    <sheetView tabSelected="1" topLeftCell="A76" workbookViewId="0">
      <selection activeCell="G7" sqref="G7"/>
    </sheetView>
  </sheetViews>
  <sheetFormatPr defaultColWidth="9.109375" defaultRowHeight="15"/>
  <cols>
    <col min="1" max="1" width="9" style="11" customWidth="1"/>
    <col min="2" max="2" width="75.33203125" style="11" customWidth="1"/>
    <col min="3" max="3" width="20" style="11" customWidth="1"/>
    <col min="4" max="162" width="9.109375" style="11"/>
    <col min="163" max="163" width="5.33203125" style="11" customWidth="1"/>
    <col min="164" max="164" width="49.5546875" style="11" customWidth="1"/>
    <col min="165" max="165" width="7.88671875" style="11" customWidth="1"/>
    <col min="166" max="166" width="7.33203125" style="11" customWidth="1"/>
    <col min="167" max="167" width="8.109375" style="11" customWidth="1"/>
    <col min="168" max="168" width="6.88671875" style="11" customWidth="1"/>
    <col min="169" max="169" width="9" style="11" customWidth="1"/>
    <col min="170" max="170" width="9.33203125" style="11" customWidth="1"/>
    <col min="171" max="172" width="6.6640625" style="11" customWidth="1"/>
    <col min="173" max="173" width="7.88671875" style="11" customWidth="1"/>
    <col min="174" max="174" width="8.88671875" style="11" customWidth="1"/>
    <col min="175" max="176" width="6.6640625" style="11" customWidth="1"/>
    <col min="177" max="177" width="10" style="11" customWidth="1"/>
    <col min="178" max="178" width="11.88671875" style="11" customWidth="1"/>
    <col min="179" max="180" width="6.6640625" style="11" customWidth="1"/>
    <col min="181" max="181" width="8.5546875" style="11" customWidth="1"/>
    <col min="182" max="182" width="8.88671875" style="11" customWidth="1"/>
    <col min="183" max="183" width="7.88671875" style="11" customWidth="1"/>
    <col min="184" max="218" width="9.109375" style="11"/>
    <col min="219" max="219" width="26.44140625" style="11" customWidth="1"/>
    <col min="220" max="220" width="9.109375" style="11"/>
    <col min="221" max="221" width="10.5546875" style="11" bestFit="1" customWidth="1"/>
    <col min="222" max="16384" width="9.109375" style="11"/>
  </cols>
  <sheetData>
    <row r="1" spans="1:3" s="3" customFormat="1" ht="15.6">
      <c r="A1" s="49" t="s">
        <v>102</v>
      </c>
      <c r="B1" s="49"/>
    </row>
    <row r="2" spans="1:3" s="3" customFormat="1" ht="15.6">
      <c r="A2" s="49" t="s">
        <v>100</v>
      </c>
      <c r="B2" s="49"/>
    </row>
    <row r="3" spans="1:3" s="3" customFormat="1" ht="15.6">
      <c r="A3" s="49" t="s">
        <v>101</v>
      </c>
      <c r="B3" s="49"/>
    </row>
    <row r="4" spans="1:3" s="3" customFormat="1" ht="15.6">
      <c r="A4" s="4"/>
      <c r="B4" s="4"/>
    </row>
    <row r="5" spans="1:3" s="7" customFormat="1" ht="15.6">
      <c r="A5" s="5"/>
      <c r="B5" s="6" t="s">
        <v>103</v>
      </c>
      <c r="C5" s="45">
        <v>-30190.846499999996</v>
      </c>
    </row>
    <row r="6" spans="1:3" ht="15.6">
      <c r="A6" s="8"/>
      <c r="B6" s="9" t="s">
        <v>0</v>
      </c>
      <c r="C6" s="37"/>
    </row>
    <row r="7" spans="1:3" s="10" customFormat="1" ht="15.6">
      <c r="A7" s="40" t="s">
        <v>108</v>
      </c>
      <c r="B7" s="13" t="s">
        <v>1</v>
      </c>
      <c r="C7" s="34"/>
    </row>
    <row r="8" spans="1:3" ht="12" customHeight="1">
      <c r="A8" s="40"/>
      <c r="B8" s="13" t="s">
        <v>2</v>
      </c>
      <c r="C8" s="34">
        <v>3424.6080000000002</v>
      </c>
    </row>
    <row r="9" spans="1:3" ht="15.6">
      <c r="A9" s="40" t="s">
        <v>109</v>
      </c>
      <c r="B9" s="13" t="s">
        <v>3</v>
      </c>
      <c r="C9" s="34">
        <v>0</v>
      </c>
    </row>
    <row r="10" spans="1:3" ht="15.6">
      <c r="A10" s="40"/>
      <c r="B10" s="13" t="s">
        <v>2</v>
      </c>
      <c r="C10" s="34">
        <v>8077.6080000000002</v>
      </c>
    </row>
    <row r="11" spans="1:3" ht="45">
      <c r="A11" s="40" t="s">
        <v>110</v>
      </c>
      <c r="B11" s="13" t="s">
        <v>4</v>
      </c>
      <c r="C11" s="34">
        <v>1217.5170000000003</v>
      </c>
    </row>
    <row r="12" spans="1:3" ht="23.25" customHeight="1">
      <c r="A12" s="40" t="s">
        <v>111</v>
      </c>
      <c r="B12" s="13" t="s">
        <v>5</v>
      </c>
      <c r="C12" s="34">
        <v>19.079999999999998</v>
      </c>
    </row>
    <row r="13" spans="1:3" ht="15.6">
      <c r="A13" s="41"/>
      <c r="B13" s="14" t="s">
        <v>6</v>
      </c>
      <c r="C13" s="38">
        <f>SUM(C8:C12)</f>
        <v>12738.813</v>
      </c>
    </row>
    <row r="14" spans="1:3" ht="31.2">
      <c r="A14" s="41" t="s">
        <v>8</v>
      </c>
      <c r="B14" s="14" t="s">
        <v>7</v>
      </c>
      <c r="C14" s="34"/>
    </row>
    <row r="15" spans="1:3">
      <c r="A15" s="41" t="s">
        <v>10</v>
      </c>
      <c r="B15" s="13" t="s">
        <v>9</v>
      </c>
      <c r="C15" s="34">
        <v>1612.1</v>
      </c>
    </row>
    <row r="16" spans="1:3">
      <c r="A16" s="41" t="s">
        <v>12</v>
      </c>
      <c r="B16" s="13" t="s">
        <v>11</v>
      </c>
      <c r="C16" s="34">
        <v>1585.0889999999999</v>
      </c>
    </row>
    <row r="17" spans="1:3">
      <c r="A17" s="41" t="s">
        <v>14</v>
      </c>
      <c r="B17" s="13" t="s">
        <v>13</v>
      </c>
      <c r="C17" s="34">
        <v>757.85400000000004</v>
      </c>
    </row>
    <row r="18" spans="1:3">
      <c r="A18" s="41" t="s">
        <v>16</v>
      </c>
      <c r="B18" s="13" t="s">
        <v>15</v>
      </c>
      <c r="C18" s="34">
        <v>370.6</v>
      </c>
    </row>
    <row r="19" spans="1:3">
      <c r="A19" s="41" t="s">
        <v>18</v>
      </c>
      <c r="B19" s="13" t="s">
        <v>17</v>
      </c>
      <c r="C19" s="34">
        <v>10131.525</v>
      </c>
    </row>
    <row r="20" spans="1:3">
      <c r="A20" s="41" t="s">
        <v>20</v>
      </c>
      <c r="B20" s="13" t="s">
        <v>19</v>
      </c>
      <c r="C20" s="34">
        <v>3694.8119999999999</v>
      </c>
    </row>
    <row r="21" spans="1:3">
      <c r="A21" s="41" t="s">
        <v>22</v>
      </c>
      <c r="B21" s="13" t="s">
        <v>21</v>
      </c>
      <c r="C21" s="34">
        <v>300</v>
      </c>
    </row>
    <row r="22" spans="1:3" ht="30">
      <c r="A22" s="41" t="s">
        <v>24</v>
      </c>
      <c r="B22" s="13" t="s">
        <v>23</v>
      </c>
      <c r="C22" s="34">
        <v>325.63200000000001</v>
      </c>
    </row>
    <row r="23" spans="1:3" ht="45">
      <c r="A23" s="41" t="s">
        <v>26</v>
      </c>
      <c r="B23" s="13" t="s">
        <v>25</v>
      </c>
      <c r="C23" s="34">
        <v>3153.5360000000001</v>
      </c>
    </row>
    <row r="24" spans="1:3" ht="18.75" customHeight="1">
      <c r="A24" s="41" t="s">
        <v>112</v>
      </c>
      <c r="B24" s="13" t="s">
        <v>27</v>
      </c>
      <c r="C24" s="34">
        <v>1633.1220000000001</v>
      </c>
    </row>
    <row r="25" spans="1:3" ht="15.6">
      <c r="A25" s="15"/>
      <c r="B25" s="14" t="s">
        <v>28</v>
      </c>
      <c r="C25" s="38">
        <f>SUM(C15:C24)</f>
        <v>23564.27</v>
      </c>
    </row>
    <row r="26" spans="1:3" ht="15.6">
      <c r="A26" s="40"/>
      <c r="B26" s="14" t="s">
        <v>29</v>
      </c>
      <c r="C26" s="34"/>
    </row>
    <row r="27" spans="1:3" ht="22.5" customHeight="1">
      <c r="A27" s="40" t="s">
        <v>113</v>
      </c>
      <c r="B27" s="8" t="s">
        <v>31</v>
      </c>
      <c r="C27" s="37">
        <v>6228.83</v>
      </c>
    </row>
    <row r="28" spans="1:3" ht="21.75" customHeight="1">
      <c r="A28" s="15" t="s">
        <v>30</v>
      </c>
      <c r="B28" s="8" t="s">
        <v>33</v>
      </c>
      <c r="C28" s="37">
        <v>3471.4680000000003</v>
      </c>
    </row>
    <row r="29" spans="1:3" ht="19.5" customHeight="1">
      <c r="A29" s="15" t="s">
        <v>32</v>
      </c>
      <c r="B29" s="8" t="s">
        <v>35</v>
      </c>
      <c r="C29" s="37">
        <v>1837.836</v>
      </c>
    </row>
    <row r="30" spans="1:3" ht="16.5" customHeight="1">
      <c r="A30" s="15" t="s">
        <v>34</v>
      </c>
      <c r="B30" s="8" t="s">
        <v>37</v>
      </c>
      <c r="C30" s="37">
        <v>127.90799999999999</v>
      </c>
    </row>
    <row r="31" spans="1:3">
      <c r="A31" s="15" t="s">
        <v>36</v>
      </c>
      <c r="B31" s="8" t="s">
        <v>39</v>
      </c>
      <c r="C31" s="37">
        <v>0</v>
      </c>
    </row>
    <row r="32" spans="1:3">
      <c r="A32" s="15" t="s">
        <v>114</v>
      </c>
      <c r="B32" s="8" t="s">
        <v>41</v>
      </c>
      <c r="C32" s="37">
        <v>146.18</v>
      </c>
    </row>
    <row r="33" spans="1:3" ht="28.5" customHeight="1">
      <c r="A33" s="41" t="s">
        <v>38</v>
      </c>
      <c r="B33" s="13" t="s">
        <v>43</v>
      </c>
      <c r="C33" s="34">
        <v>62.67</v>
      </c>
    </row>
    <row r="34" spans="1:3" ht="15.6">
      <c r="A34" s="41"/>
      <c r="B34" s="14" t="s">
        <v>44</v>
      </c>
      <c r="C34" s="38">
        <f>SUM(C27:C33)</f>
        <v>11874.892</v>
      </c>
    </row>
    <row r="35" spans="1:3" ht="15.6">
      <c r="A35" s="42"/>
      <c r="B35" s="14" t="s">
        <v>45</v>
      </c>
      <c r="C35" s="34"/>
    </row>
    <row r="36" spans="1:3" s="16" customFormat="1">
      <c r="A36" s="42" t="s">
        <v>46</v>
      </c>
      <c r="B36" s="8" t="s">
        <v>47</v>
      </c>
      <c r="C36" s="37">
        <v>2052.7399999999998</v>
      </c>
    </row>
    <row r="37" spans="1:3" ht="19.5" customHeight="1">
      <c r="A37" s="43" t="s">
        <v>48</v>
      </c>
      <c r="B37" s="13" t="s">
        <v>49</v>
      </c>
      <c r="C37" s="34">
        <v>1026.3699999999999</v>
      </c>
    </row>
    <row r="38" spans="1:3">
      <c r="A38" s="43" t="s">
        <v>50</v>
      </c>
      <c r="B38" s="13" t="s">
        <v>51</v>
      </c>
      <c r="C38" s="34">
        <v>2594.5800000000004</v>
      </c>
    </row>
    <row r="39" spans="1:3">
      <c r="A39" s="43" t="s">
        <v>118</v>
      </c>
      <c r="B39" s="13" t="s">
        <v>52</v>
      </c>
      <c r="C39" s="34">
        <v>696.92</v>
      </c>
    </row>
    <row r="40" spans="1:3" ht="15.6">
      <c r="A40" s="43"/>
      <c r="B40" s="14" t="s">
        <v>53</v>
      </c>
      <c r="C40" s="38">
        <f>SUM(C36:C39)</f>
        <v>6370.6100000000006</v>
      </c>
    </row>
    <row r="41" spans="1:3" ht="15.6">
      <c r="A41" s="43"/>
      <c r="B41" s="14" t="s">
        <v>54</v>
      </c>
      <c r="C41" s="34"/>
    </row>
    <row r="42" spans="1:3" ht="30">
      <c r="A42" s="43" t="s">
        <v>55</v>
      </c>
      <c r="B42" s="13" t="s">
        <v>56</v>
      </c>
      <c r="C42" s="34">
        <v>5751.8399999999992</v>
      </c>
    </row>
    <row r="43" spans="1:3">
      <c r="A43" s="43" t="s">
        <v>57</v>
      </c>
      <c r="B43" s="13" t="s">
        <v>58</v>
      </c>
      <c r="C43" s="34">
        <v>1625.5200000000002</v>
      </c>
    </row>
    <row r="44" spans="1:3" ht="15.6">
      <c r="A44" s="43"/>
      <c r="B44" s="14" t="s">
        <v>59</v>
      </c>
      <c r="C44" s="38">
        <f>SUM(C42:C43)</f>
        <v>7377.36</v>
      </c>
    </row>
    <row r="45" spans="1:3" ht="15.6">
      <c r="A45" s="43"/>
      <c r="B45" s="14" t="s">
        <v>119</v>
      </c>
      <c r="C45" s="34"/>
    </row>
    <row r="46" spans="1:3">
      <c r="A46" s="43" t="s">
        <v>115</v>
      </c>
      <c r="B46" s="13" t="s">
        <v>60</v>
      </c>
      <c r="C46" s="34">
        <v>6544.3199999999988</v>
      </c>
    </row>
    <row r="47" spans="1:3" ht="45">
      <c r="A47" s="43" t="s">
        <v>116</v>
      </c>
      <c r="B47" s="13" t="s">
        <v>61</v>
      </c>
      <c r="C47" s="34">
        <v>6371.7599999999984</v>
      </c>
    </row>
    <row r="48" spans="1:3" ht="45">
      <c r="A48" s="43" t="s">
        <v>117</v>
      </c>
      <c r="B48" s="13" t="s">
        <v>62</v>
      </c>
      <c r="C48" s="34">
        <v>3185.8799999999992</v>
      </c>
    </row>
    <row r="49" spans="1:3" ht="15.6">
      <c r="A49" s="12"/>
      <c r="B49" s="14" t="s">
        <v>120</v>
      </c>
      <c r="C49" s="38">
        <f>SUM(C46:C48)</f>
        <v>16101.959999999997</v>
      </c>
    </row>
    <row r="50" spans="1:3" ht="15.6">
      <c r="A50" s="12"/>
      <c r="B50" s="14" t="s">
        <v>121</v>
      </c>
      <c r="C50" s="34"/>
    </row>
    <row r="51" spans="1:3" ht="31.2">
      <c r="A51" s="12" t="s">
        <v>122</v>
      </c>
      <c r="B51" s="14" t="s">
        <v>63</v>
      </c>
      <c r="C51" s="34">
        <v>0</v>
      </c>
    </row>
    <row r="52" spans="1:3">
      <c r="A52" s="17"/>
      <c r="B52" s="8" t="s">
        <v>64</v>
      </c>
      <c r="C52" s="35">
        <v>1549.25</v>
      </c>
    </row>
    <row r="53" spans="1:3">
      <c r="A53" s="17"/>
      <c r="B53" s="8" t="s">
        <v>65</v>
      </c>
      <c r="C53" s="35">
        <v>452.14399999999995</v>
      </c>
    </row>
    <row r="54" spans="1:3" ht="31.2">
      <c r="A54" s="12" t="s">
        <v>123</v>
      </c>
      <c r="B54" s="14" t="s">
        <v>66</v>
      </c>
      <c r="C54" s="34">
        <v>0</v>
      </c>
    </row>
    <row r="55" spans="1:3" ht="15.6">
      <c r="A55" s="17"/>
      <c r="B55" s="20" t="s">
        <v>67</v>
      </c>
      <c r="C55" s="36">
        <v>0</v>
      </c>
    </row>
    <row r="56" spans="1:3">
      <c r="A56" s="17"/>
      <c r="B56" s="8" t="s">
        <v>68</v>
      </c>
      <c r="C56" s="36">
        <v>1650</v>
      </c>
    </row>
    <row r="57" spans="1:3">
      <c r="A57" s="17"/>
      <c r="B57" s="19" t="s">
        <v>69</v>
      </c>
      <c r="C57" s="36">
        <v>970.79</v>
      </c>
    </row>
    <row r="58" spans="1:3" ht="15.6">
      <c r="A58" s="17"/>
      <c r="B58" s="20" t="s">
        <v>70</v>
      </c>
      <c r="C58" s="36">
        <v>2832</v>
      </c>
    </row>
    <row r="59" spans="1:3">
      <c r="A59" s="17" t="s">
        <v>40</v>
      </c>
      <c r="B59" s="8" t="s">
        <v>71</v>
      </c>
      <c r="C59" s="37">
        <v>0</v>
      </c>
    </row>
    <row r="60" spans="1:3" ht="30">
      <c r="A60" s="17" t="s">
        <v>42</v>
      </c>
      <c r="B60" s="8" t="s">
        <v>72</v>
      </c>
      <c r="C60" s="37">
        <v>0</v>
      </c>
    </row>
    <row r="61" spans="1:3" ht="15.6">
      <c r="A61" s="17"/>
      <c r="B61" s="21" t="s">
        <v>73</v>
      </c>
      <c r="C61" s="36">
        <v>5533.83</v>
      </c>
    </row>
    <row r="62" spans="1:3">
      <c r="A62" s="17" t="s">
        <v>40</v>
      </c>
      <c r="B62" s="22" t="s">
        <v>74</v>
      </c>
      <c r="C62" s="36">
        <v>0</v>
      </c>
    </row>
    <row r="63" spans="1:3">
      <c r="A63" s="17" t="s">
        <v>42</v>
      </c>
      <c r="B63" s="22" t="s">
        <v>75</v>
      </c>
      <c r="C63" s="36">
        <v>0</v>
      </c>
    </row>
    <row r="64" spans="1:3">
      <c r="A64" s="17" t="s">
        <v>76</v>
      </c>
      <c r="B64" s="22" t="s">
        <v>77</v>
      </c>
      <c r="C64" s="36">
        <v>0</v>
      </c>
    </row>
    <row r="65" spans="1:3">
      <c r="A65" s="17" t="s">
        <v>78</v>
      </c>
      <c r="B65" s="19" t="s">
        <v>79</v>
      </c>
      <c r="C65" s="36">
        <v>0</v>
      </c>
    </row>
    <row r="66" spans="1:3">
      <c r="A66" s="17" t="s">
        <v>80</v>
      </c>
      <c r="B66" s="19" t="s">
        <v>81</v>
      </c>
      <c r="C66" s="36">
        <v>0</v>
      </c>
    </row>
    <row r="67" spans="1:3" ht="31.2">
      <c r="A67" s="12" t="s">
        <v>124</v>
      </c>
      <c r="B67" s="14" t="s">
        <v>82</v>
      </c>
      <c r="C67" s="34">
        <v>0</v>
      </c>
    </row>
    <row r="68" spans="1:3" ht="18" customHeight="1">
      <c r="A68" s="12"/>
      <c r="B68" s="8" t="s">
        <v>83</v>
      </c>
      <c r="C68" s="36">
        <v>285.47000000000003</v>
      </c>
    </row>
    <row r="69" spans="1:3">
      <c r="A69" s="12"/>
      <c r="B69" s="19" t="s">
        <v>84</v>
      </c>
      <c r="C69" s="36">
        <v>803.25</v>
      </c>
    </row>
    <row r="70" spans="1:3">
      <c r="A70" s="12"/>
      <c r="B70" s="8" t="s">
        <v>85</v>
      </c>
      <c r="C70" s="36">
        <v>1679.44</v>
      </c>
    </row>
    <row r="71" spans="1:3">
      <c r="A71" s="12"/>
      <c r="B71" s="19" t="s">
        <v>86</v>
      </c>
      <c r="C71" s="36">
        <v>366.29</v>
      </c>
    </row>
    <row r="72" spans="1:3" ht="30">
      <c r="A72" s="12"/>
      <c r="B72" s="8" t="s">
        <v>87</v>
      </c>
      <c r="C72" s="36">
        <v>1021.36</v>
      </c>
    </row>
    <row r="73" spans="1:3">
      <c r="A73" s="17"/>
      <c r="B73" s="8" t="s">
        <v>88</v>
      </c>
      <c r="C73" s="36">
        <v>1757.5</v>
      </c>
    </row>
    <row r="74" spans="1:3">
      <c r="A74" s="17"/>
      <c r="B74" s="19" t="s">
        <v>89</v>
      </c>
      <c r="C74" s="36">
        <v>358.19</v>
      </c>
    </row>
    <row r="75" spans="1:3">
      <c r="A75" s="12"/>
      <c r="B75" s="23" t="s">
        <v>90</v>
      </c>
      <c r="C75" s="36">
        <v>328.8</v>
      </c>
    </row>
    <row r="76" spans="1:3">
      <c r="A76" s="12"/>
      <c r="B76" s="19" t="s">
        <v>91</v>
      </c>
      <c r="C76" s="36">
        <v>358.19</v>
      </c>
    </row>
    <row r="77" spans="1:3">
      <c r="A77" s="12"/>
      <c r="B77" s="18" t="s">
        <v>92</v>
      </c>
      <c r="C77" s="36">
        <v>1675.6120000000001</v>
      </c>
    </row>
    <row r="78" spans="1:3">
      <c r="A78" s="12"/>
      <c r="B78" s="23" t="s">
        <v>93</v>
      </c>
      <c r="C78" s="36">
        <v>2055.1999999999998</v>
      </c>
    </row>
    <row r="79" spans="1:3">
      <c r="A79" s="12"/>
      <c r="B79" s="23" t="s">
        <v>94</v>
      </c>
      <c r="C79" s="36">
        <v>688.35500000000002</v>
      </c>
    </row>
    <row r="80" spans="1:3">
      <c r="A80" s="12"/>
      <c r="B80" s="8" t="s">
        <v>95</v>
      </c>
      <c r="C80" s="36">
        <v>486</v>
      </c>
    </row>
    <row r="81" spans="1:3">
      <c r="A81" s="12"/>
      <c r="B81" s="8" t="s">
        <v>96</v>
      </c>
      <c r="C81" s="36">
        <v>358.19</v>
      </c>
    </row>
    <row r="82" spans="1:3" ht="30">
      <c r="A82" s="12"/>
      <c r="B82" s="8" t="s">
        <v>97</v>
      </c>
      <c r="C82" s="36">
        <v>560.84</v>
      </c>
    </row>
    <row r="83" spans="1:3" ht="15.6">
      <c r="A83" s="12"/>
      <c r="B83" s="14" t="s">
        <v>125</v>
      </c>
      <c r="C83" s="38">
        <f>SUM(C51:C82)</f>
        <v>25770.700999999997</v>
      </c>
    </row>
    <row r="84" spans="1:3" ht="16.2" thickBot="1">
      <c r="A84" s="43">
        <v>8</v>
      </c>
      <c r="B84" s="13" t="s">
        <v>98</v>
      </c>
      <c r="C84" s="38">
        <v>16255.200000000003</v>
      </c>
    </row>
    <row r="85" spans="1:3" ht="16.2" thickBot="1">
      <c r="A85" s="44">
        <v>9</v>
      </c>
      <c r="B85" s="24" t="s">
        <v>99</v>
      </c>
      <c r="C85" s="39">
        <f>C84+C83+C49+C44+C40+C34+C25+C13</f>
        <v>120053.806</v>
      </c>
    </row>
    <row r="86" spans="1:3" s="28" customFormat="1" ht="13.8">
      <c r="A86" s="25"/>
      <c r="B86" s="26" t="s">
        <v>104</v>
      </c>
      <c r="C86" s="27">
        <v>106221.6</v>
      </c>
    </row>
    <row r="87" spans="1:3" s="1" customFormat="1" ht="13.8">
      <c r="A87" s="29"/>
      <c r="B87" s="26" t="s">
        <v>105</v>
      </c>
      <c r="C87" s="30">
        <v>105729.59</v>
      </c>
    </row>
    <row r="88" spans="1:3" s="1" customFormat="1" ht="13.8">
      <c r="A88" s="25"/>
      <c r="B88" s="26" t="s">
        <v>107</v>
      </c>
      <c r="C88" s="31">
        <f>C87-C85</f>
        <v>-14324.216</v>
      </c>
    </row>
    <row r="89" spans="1:3" s="1" customFormat="1" ht="13.8">
      <c r="A89" s="25"/>
      <c r="B89" s="26" t="s">
        <v>106</v>
      </c>
      <c r="C89" s="31">
        <f>C88+C5</f>
        <v>-44515.0625</v>
      </c>
    </row>
    <row r="90" spans="1:3" s="2" customFormat="1" ht="13.8">
      <c r="A90" s="46"/>
      <c r="B90" s="46"/>
      <c r="C90" s="32"/>
    </row>
    <row r="91" spans="1:3" s="2" customFormat="1" ht="13.8">
      <c r="A91" s="46"/>
      <c r="B91" s="46"/>
      <c r="C91" s="32"/>
    </row>
    <row r="92" spans="1:3" s="2" customFormat="1" ht="13.8">
      <c r="A92" s="46"/>
      <c r="B92" s="46"/>
      <c r="C92" s="32"/>
    </row>
    <row r="93" spans="1:3" s="33" customFormat="1" ht="13.8">
      <c r="C93" s="32"/>
    </row>
    <row r="94" spans="1:3" s="33" customFormat="1" ht="13.8">
      <c r="A94" s="47"/>
      <c r="B94" s="47"/>
      <c r="C94" s="32"/>
    </row>
    <row r="95" spans="1:3" s="33" customFormat="1" ht="13.8">
      <c r="C95" s="32"/>
    </row>
    <row r="96" spans="1:3" s="33" customFormat="1" ht="13.8">
      <c r="A96" s="48"/>
      <c r="B96" s="48"/>
      <c r="C96" s="32"/>
    </row>
    <row r="97" spans="3:3" s="33" customFormat="1" ht="13.8">
      <c r="C97" s="32"/>
    </row>
  </sheetData>
  <mergeCells count="8">
    <mergeCell ref="A92:B92"/>
    <mergeCell ref="A94:B94"/>
    <mergeCell ref="A96:B96"/>
    <mergeCell ref="A1:B1"/>
    <mergeCell ref="A2:B2"/>
    <mergeCell ref="A3:B3"/>
    <mergeCell ref="A90:B90"/>
    <mergeCell ref="A91:B9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2021-01-15T06:19:17Z</dcterms:created>
  <dcterms:modified xsi:type="dcterms:W3CDTF">2021-03-23T08:00:20Z</dcterms:modified>
</cp:coreProperties>
</file>