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.Малый,  8 Марта, Л.Толстого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8" i="1" l="1"/>
  <c r="C77" i="1"/>
  <c r="C72" i="1"/>
  <c r="C74" i="1" s="1"/>
  <c r="C60" i="1"/>
  <c r="C49" i="1"/>
  <c r="C45" i="1"/>
  <c r="C38" i="1"/>
  <c r="C27" i="1"/>
  <c r="C15" i="1"/>
</calcChain>
</file>

<file path=xl/sharedStrings.xml><?xml version="1.0" encoding="utf-8"?>
<sst xmlns="http://schemas.openxmlformats.org/spreadsheetml/2006/main" count="117" uniqueCount="115">
  <si>
    <t xml:space="preserve"> - выше 2-го этажа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</si>
  <si>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</si>
  <si>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</si>
  <si>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</si>
  <si>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</si>
  <si>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</si>
  <si>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</si>
  <si>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</si>
  <si>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</si>
  <si>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</si>
  <si>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</si>
  <si>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</si>
  <si>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</si>
  <si>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</si>
  <si>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</si>
  <si>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</si>
  <si>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</si>
  <si>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</si>
  <si>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</si>
  <si>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</si>
  <si>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</si>
  <si>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</si>
  <si>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</si>
  <si>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</si>
  <si>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</si>
  <si>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</si>
  <si>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</si>
  <si>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</si>
  <si>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</si>
  <si>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</si>
  <si>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</si>
  <si>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</si>
  <si>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</si>
  <si>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</si>
  <si>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</si>
  <si>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</si>
  <si>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</si>
  <si>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</si>
  <si>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</si>
  <si>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</si>
  <si>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</si>
  <si>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</si>
  <si>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</si>
  <si>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</si>
  <si>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</si>
  <si>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</si>
  <si>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</si>
  <si>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</si>
  <si>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3.7</t>
  </si>
  <si>
    <t>Ремонт и укрепление входных дверей, окон и слуховых окон</t>
  </si>
  <si>
    <t xml:space="preserve"> 3.8</t>
  </si>
  <si>
    <t>Проверка состояния и ремонт продухов в цоколях зданий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</si>
  <si>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</si>
  <si>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</si>
  <si>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</si>
  <si>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</si>
  <si>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</si>
  <si>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</si>
  <si>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</si>
  <si>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</si>
  <si>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</si>
  <si>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</si>
  <si>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</si>
  <si>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</si>
  <si>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</si>
  <si>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</si>
  <si>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</si>
  <si>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</si>
  <si>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</si>
  <si>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</si>
  <si>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</si>
  <si>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</si>
  <si>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</si>
  <si>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</si>
  <si>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</si>
  <si>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</si>
  <si>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</si>
  <si>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</si>
  <si>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</si>
  <si>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</si>
  <si>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</si>
  <si>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</si>
  <si>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</si>
  <si>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</si>
  <si>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</si>
  <si>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</si>
  <si>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</si>
  <si>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</si>
  <si>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</si>
  <si>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</si>
  <si>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смена энергосберегающего патрона на лестничной клетке</t>
  </si>
  <si>
    <t>смена ламп ДНАТ 150 Вт с автовышки</t>
  </si>
  <si>
    <t>стоимость автовышки</t>
  </si>
  <si>
    <t xml:space="preserve"> 9.3</t>
  </si>
  <si>
    <t>Текущий ремонт конструктивных элементов (непредвиденные работы)</t>
  </si>
  <si>
    <t>ремонт доводчика (смена рычага) 1п</t>
  </si>
  <si>
    <t>открытие продухов</t>
  </si>
  <si>
    <t>укрепление свесов на кровле из оцинкованной стали гвоздями с ТВ</t>
  </si>
  <si>
    <t>стоимость работы телевышки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</si>
  <si>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</si>
  <si>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</si>
  <si>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</si>
  <si>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</si>
  <si>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</si>
  <si>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1a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</si>
  <si>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</si>
  <si>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</si>
  <si>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</si>
  <si>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</si>
  <si>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</si>
  <si>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</si>
  <si>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</si>
  <si>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8.3</t>
  </si>
  <si>
    <t xml:space="preserve"> 8.4</t>
  </si>
  <si>
    <t xml:space="preserve">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</si>
</sst>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8" fillId="0" borderId="0" xfId="1" applyFont="1" applyFill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7" fillId="0" borderId="0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8" fillId="0" borderId="0" xfId="0" applyFont="1" applyFill="1"/>
    <xf numFmtId="2" fontId="9" fillId="0" borderId="1" xfId="0" applyNumberFormat="1" applyFont="1" applyFill="1" applyBorder="1" applyAlignment="1"/>
    <xf numFmtId="0" fontId="9" fillId="0" borderId="1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2" fontId="7" fillId="0" borderId="2" xfId="0" applyNumberFormat="1" applyFont="1" applyFill="1" applyBorder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/>
    <xf numFmtId="2" fontId="4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16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7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topLeftCell="A50" workbookViewId="0">
      <selection activeCell="C79" sqref="C79"/>
    </sheetView>
  </sheetViews>
  <sheetFormatPr defaultRowHeight="15" x14ac:dyDescent="0.2"/>
  <cols>
    <col min="1" max="1" width="6" style="14" customWidth="1"/>
    <col min="2" max="2" width="70.7109375" style="14" customWidth="1"/>
    <col min="3" max="3" width="13" style="14" customWidth="1"/>
    <col min="4" max="4" width="11.5703125" style="14" bestFit="1" customWidth="1"/>
    <col min="5" max="201" width="9.140625" style="14"/>
    <col min="202" max="202" width="5" style="14" customWidth="1"/>
    <col min="203" max="203" width="49.5703125" style="14" customWidth="1"/>
    <col min="204" max="204" width="8.42578125" style="14" customWidth="1"/>
    <col min="205" max="205" width="7.28515625" style="14" customWidth="1"/>
    <col min="206" max="206" width="8.140625" style="14" customWidth="1"/>
    <col min="207" max="207" width="6.85546875" style="14" customWidth="1"/>
    <col min="208" max="208" width="9" style="14" customWidth="1"/>
    <col min="209" max="209" width="9.140625" style="14"/>
    <col min="210" max="212" width="7.28515625" style="14" customWidth="1"/>
    <col min="213" max="213" width="9.28515625" style="14" customWidth="1"/>
    <col min="214" max="216" width="7.28515625" style="14" customWidth="1"/>
    <col min="217" max="217" width="11.85546875" style="14" customWidth="1"/>
    <col min="218" max="220" width="7.28515625" style="14" customWidth="1"/>
    <col min="221" max="221" width="10.7109375" style="14" customWidth="1"/>
    <col min="222" max="16384" width="9.140625" style="14"/>
  </cols>
  <sheetData>
    <row r="1" spans="1:3" s="4" customFormat="1" ht="15.75" x14ac:dyDescent="0.25">
      <c r="A1" s="42" t="s">
        <v>105</v>
      </c>
      <c r="B1" s="42"/>
      <c r="C1" s="3"/>
    </row>
    <row r="2" spans="1:3" s="5" customFormat="1" ht="15.75" x14ac:dyDescent="0.25">
      <c r="A2" s="42" t="s">
        <v>103</v>
      </c>
      <c r="B2" s="42"/>
      <c r="C2" s="3"/>
    </row>
    <row r="3" spans="1:3" s="5" customFormat="1" ht="15.75" x14ac:dyDescent="0.25">
      <c r="A3" s="42" t="s">
        <v>104</v>
      </c>
      <c r="B3" s="42"/>
      <c r="C3" s="3"/>
    </row>
    <row r="4" spans="1:3" s="5" customFormat="1" ht="15.75" x14ac:dyDescent="0.25">
      <c r="A4" s="6"/>
      <c r="B4" s="6"/>
      <c r="C4" s="3"/>
    </row>
    <row r="5" spans="1:3" s="4" customFormat="1" ht="12.75" customHeight="1" x14ac:dyDescent="0.25">
      <c r="A5" s="7"/>
      <c r="B5" s="8" t="s">
        <v>106</v>
      </c>
      <c r="C5" s="9">
        <v>-31687.741400000032</v>
      </c>
    </row>
    <row r="6" spans="1:3" x14ac:dyDescent="0.2">
      <c r="A6" s="35" t="s">
        <v>1</v>
      </c>
      <c r="B6" s="11" t="s">
        <v>2</v>
      </c>
      <c r="C6" s="11"/>
    </row>
    <row r="7" spans="1:3" ht="24" customHeight="1" x14ac:dyDescent="0.2">
      <c r="A7" s="35"/>
      <c r="B7" s="11" t="s">
        <v>3</v>
      </c>
      <c r="C7" s="15">
        <v>8094.5279999999993</v>
      </c>
    </row>
    <row r="8" spans="1:3" x14ac:dyDescent="0.2">
      <c r="A8" s="35"/>
      <c r="B8" s="11" t="s">
        <v>0</v>
      </c>
      <c r="C8" s="15">
        <v>3034.0800000000013</v>
      </c>
    </row>
    <row r="9" spans="1:3" x14ac:dyDescent="0.2">
      <c r="A9" s="36" t="s">
        <v>4</v>
      </c>
      <c r="B9" s="11" t="s">
        <v>5</v>
      </c>
      <c r="C9" s="15">
        <v>0</v>
      </c>
    </row>
    <row r="10" spans="1:3" x14ac:dyDescent="0.2">
      <c r="A10" s="35"/>
      <c r="B10" s="11" t="s">
        <v>3</v>
      </c>
      <c r="C10" s="15">
        <v>9546.264000000001</v>
      </c>
    </row>
    <row r="11" spans="1:3" x14ac:dyDescent="0.2">
      <c r="A11" s="35"/>
      <c r="B11" s="11" t="s">
        <v>0</v>
      </c>
      <c r="C11" s="15">
        <v>3814.2720000000013</v>
      </c>
    </row>
    <row r="12" spans="1:3" ht="45" x14ac:dyDescent="0.2">
      <c r="A12" s="35" t="s">
        <v>6</v>
      </c>
      <c r="B12" s="11" t="s">
        <v>7</v>
      </c>
      <c r="C12" s="15">
        <v>2017.8678000000002</v>
      </c>
    </row>
    <row r="13" spans="1:3" ht="23.25" customHeight="1" x14ac:dyDescent="0.2">
      <c r="A13" s="35" t="s">
        <v>8</v>
      </c>
      <c r="B13" s="11" t="s">
        <v>9</v>
      </c>
      <c r="C13" s="15">
        <v>151.68599999999998</v>
      </c>
    </row>
    <row r="14" spans="1:3" x14ac:dyDescent="0.2">
      <c r="A14" s="35" t="s">
        <v>111</v>
      </c>
      <c r="B14" s="11" t="s">
        <v>10</v>
      </c>
      <c r="C14" s="15">
        <v>1285.9849999999999</v>
      </c>
    </row>
    <row r="15" spans="1:3" ht="15.75" x14ac:dyDescent="0.25">
      <c r="A15" s="35"/>
      <c r="B15" s="16" t="s">
        <v>11</v>
      </c>
      <c r="C15" s="17">
        <f>SUM(C7:C14)</f>
        <v>27944.682800000006</v>
      </c>
    </row>
    <row r="16" spans="1:3" ht="31.5" x14ac:dyDescent="0.25">
      <c r="A16" s="35" t="s">
        <v>12</v>
      </c>
      <c r="B16" s="16" t="s">
        <v>13</v>
      </c>
      <c r="C16" s="15"/>
    </row>
    <row r="17" spans="1:3" x14ac:dyDescent="0.2">
      <c r="A17" s="35" t="s">
        <v>14</v>
      </c>
      <c r="B17" s="11" t="s">
        <v>15</v>
      </c>
      <c r="C17" s="15">
        <v>2219.8960000000006</v>
      </c>
    </row>
    <row r="18" spans="1:3" x14ac:dyDescent="0.2">
      <c r="A18" s="35" t="s">
        <v>16</v>
      </c>
      <c r="B18" s="11" t="s">
        <v>17</v>
      </c>
      <c r="C18" s="15">
        <v>2193.6419999999998</v>
      </c>
    </row>
    <row r="19" spans="1:3" x14ac:dyDescent="0.2">
      <c r="A19" s="35" t="s">
        <v>18</v>
      </c>
      <c r="B19" s="11" t="s">
        <v>19</v>
      </c>
      <c r="C19" s="15">
        <v>566.57999999999993</v>
      </c>
    </row>
    <row r="20" spans="1:3" x14ac:dyDescent="0.2">
      <c r="A20" s="35" t="s">
        <v>20</v>
      </c>
      <c r="B20" s="11" t="s">
        <v>21</v>
      </c>
      <c r="C20" s="15">
        <v>1220.8000000000002</v>
      </c>
    </row>
    <row r="21" spans="1:3" x14ac:dyDescent="0.2">
      <c r="A21" s="37" t="s">
        <v>22</v>
      </c>
      <c r="B21" s="11" t="s">
        <v>23</v>
      </c>
      <c r="C21" s="15">
        <v>13469.850000000002</v>
      </c>
    </row>
    <row r="22" spans="1:3" x14ac:dyDescent="0.2">
      <c r="A22" s="35" t="s">
        <v>24</v>
      </c>
      <c r="B22" s="11" t="s">
        <v>25</v>
      </c>
      <c r="C22" s="15">
        <v>4912.2479999999996</v>
      </c>
    </row>
    <row r="23" spans="1:3" x14ac:dyDescent="0.2">
      <c r="A23" s="35" t="s">
        <v>26</v>
      </c>
      <c r="B23" s="11" t="s">
        <v>27</v>
      </c>
      <c r="C23" s="15">
        <v>600</v>
      </c>
    </row>
    <row r="24" spans="1:3" ht="30" x14ac:dyDescent="0.2">
      <c r="A24" s="35" t="s">
        <v>28</v>
      </c>
      <c r="B24" s="11" t="s">
        <v>29</v>
      </c>
      <c r="C24" s="15">
        <v>645.12</v>
      </c>
    </row>
    <row r="25" spans="1:3" ht="45" x14ac:dyDescent="0.2">
      <c r="A25" s="35" t="s">
        <v>30</v>
      </c>
      <c r="B25" s="11" t="s">
        <v>31</v>
      </c>
      <c r="C25" s="15">
        <v>4380.4160000000002</v>
      </c>
    </row>
    <row r="26" spans="1:3" ht="30" x14ac:dyDescent="0.2">
      <c r="A26" s="35" t="s">
        <v>32</v>
      </c>
      <c r="B26" s="11" t="s">
        <v>33</v>
      </c>
      <c r="C26" s="15">
        <v>1220.94</v>
      </c>
    </row>
    <row r="27" spans="1:3" ht="15.75" x14ac:dyDescent="0.25">
      <c r="A27" s="35"/>
      <c r="B27" s="16" t="s">
        <v>34</v>
      </c>
      <c r="C27" s="17">
        <f>SUM(C17:C26)</f>
        <v>31429.492000000002</v>
      </c>
    </row>
    <row r="28" spans="1:3" ht="31.5" x14ac:dyDescent="0.25">
      <c r="A28" s="35"/>
      <c r="B28" s="16" t="s">
        <v>35</v>
      </c>
      <c r="C28" s="15"/>
    </row>
    <row r="29" spans="1:3" s="18" customFormat="1" ht="30" x14ac:dyDescent="0.2">
      <c r="A29" s="38" t="s">
        <v>36</v>
      </c>
      <c r="B29" s="11" t="s">
        <v>37</v>
      </c>
      <c r="C29" s="15">
        <v>0</v>
      </c>
    </row>
    <row r="30" spans="1:3" x14ac:dyDescent="0.2">
      <c r="A30" s="38" t="s">
        <v>38</v>
      </c>
      <c r="B30" s="11" t="s">
        <v>39</v>
      </c>
      <c r="C30" s="15">
        <v>10881.35</v>
      </c>
    </row>
    <row r="31" spans="1:3" x14ac:dyDescent="0.2">
      <c r="A31" s="38" t="s">
        <v>40</v>
      </c>
      <c r="B31" s="11" t="s">
        <v>41</v>
      </c>
      <c r="C31" s="15">
        <v>8941.66</v>
      </c>
    </row>
    <row r="32" spans="1:3" x14ac:dyDescent="0.2">
      <c r="A32" s="38" t="s">
        <v>42</v>
      </c>
      <c r="B32" s="11" t="s">
        <v>43</v>
      </c>
      <c r="C32" s="15">
        <v>4733.82</v>
      </c>
    </row>
    <row r="33" spans="1:3" x14ac:dyDescent="0.2">
      <c r="A33" s="38" t="s">
        <v>44</v>
      </c>
      <c r="B33" s="11" t="s">
        <v>45</v>
      </c>
      <c r="C33" s="15">
        <v>329.46</v>
      </c>
    </row>
    <row r="34" spans="1:3" x14ac:dyDescent="0.2">
      <c r="A34" s="38" t="s">
        <v>46</v>
      </c>
      <c r="B34" s="11" t="s">
        <v>47</v>
      </c>
      <c r="C34" s="15">
        <v>877.08</v>
      </c>
    </row>
    <row r="35" spans="1:3" x14ac:dyDescent="0.2">
      <c r="A35" s="35" t="s">
        <v>48</v>
      </c>
      <c r="B35" s="11" t="s">
        <v>49</v>
      </c>
      <c r="C35" s="15">
        <v>0</v>
      </c>
    </row>
    <row r="36" spans="1:3" x14ac:dyDescent="0.2">
      <c r="A36" s="35" t="s">
        <v>50</v>
      </c>
      <c r="B36" s="11" t="s">
        <v>51</v>
      </c>
      <c r="C36" s="15">
        <v>0</v>
      </c>
    </row>
    <row r="37" spans="1:3" x14ac:dyDescent="0.2">
      <c r="A37" s="35" t="s">
        <v>52</v>
      </c>
      <c r="B37" s="11" t="s">
        <v>53</v>
      </c>
      <c r="C37" s="15">
        <v>188.01</v>
      </c>
    </row>
    <row r="38" spans="1:3" ht="15.75" x14ac:dyDescent="0.25">
      <c r="A38" s="35"/>
      <c r="B38" s="16" t="s">
        <v>54</v>
      </c>
      <c r="C38" s="17">
        <f>SUM(C29:C37)</f>
        <v>25951.38</v>
      </c>
    </row>
    <row r="39" spans="1:3" ht="15.75" x14ac:dyDescent="0.25">
      <c r="A39" s="35"/>
      <c r="B39" s="16" t="s">
        <v>55</v>
      </c>
      <c r="C39" s="15">
        <v>0</v>
      </c>
    </row>
    <row r="40" spans="1:3" ht="30" x14ac:dyDescent="0.2">
      <c r="A40" s="35" t="s">
        <v>56</v>
      </c>
      <c r="B40" s="11" t="s">
        <v>57</v>
      </c>
      <c r="C40" s="15">
        <v>6605.8039999999992</v>
      </c>
    </row>
    <row r="41" spans="1:3" ht="30" x14ac:dyDescent="0.2">
      <c r="A41" s="35" t="s">
        <v>58</v>
      </c>
      <c r="B41" s="11" t="s">
        <v>59</v>
      </c>
      <c r="C41" s="15">
        <v>1651.4509999999998</v>
      </c>
    </row>
    <row r="42" spans="1:3" ht="30" x14ac:dyDescent="0.2">
      <c r="A42" s="35" t="s">
        <v>60</v>
      </c>
      <c r="B42" s="11" t="s">
        <v>61</v>
      </c>
      <c r="C42" s="15">
        <v>8349.4680000000008</v>
      </c>
    </row>
    <row r="43" spans="1:3" ht="30" x14ac:dyDescent="0.2">
      <c r="A43" s="35" t="s">
        <v>62</v>
      </c>
      <c r="B43" s="11" t="s">
        <v>63</v>
      </c>
      <c r="C43" s="15">
        <v>3302.9019999999996</v>
      </c>
    </row>
    <row r="44" spans="1:3" x14ac:dyDescent="0.2">
      <c r="A44" s="35" t="s">
        <v>64</v>
      </c>
      <c r="B44" s="11" t="s">
        <v>65</v>
      </c>
      <c r="C44" s="15">
        <v>1045.3799999999999</v>
      </c>
    </row>
    <row r="45" spans="1:3" ht="15.75" x14ac:dyDescent="0.25">
      <c r="A45" s="35"/>
      <c r="B45" s="16" t="s">
        <v>66</v>
      </c>
      <c r="C45" s="17">
        <f>SUM(C39:C44)</f>
        <v>20955.004999999997</v>
      </c>
    </row>
    <row r="46" spans="1:3" ht="15.75" x14ac:dyDescent="0.25">
      <c r="A46" s="35"/>
      <c r="B46" s="16" t="s">
        <v>67</v>
      </c>
      <c r="C46" s="15"/>
    </row>
    <row r="47" spans="1:3" ht="30" x14ac:dyDescent="0.2">
      <c r="A47" s="35" t="s">
        <v>68</v>
      </c>
      <c r="B47" s="11" t="s">
        <v>69</v>
      </c>
      <c r="C47" s="15">
        <v>9254.8320000000003</v>
      </c>
    </row>
    <row r="48" spans="1:3" x14ac:dyDescent="0.2">
      <c r="A48" s="35" t="s">
        <v>70</v>
      </c>
      <c r="B48" s="11" t="s">
        <v>71</v>
      </c>
      <c r="C48" s="15">
        <v>2615.4960000000005</v>
      </c>
    </row>
    <row r="49" spans="1:3" ht="15.75" x14ac:dyDescent="0.25">
      <c r="A49" s="35"/>
      <c r="B49" s="16" t="s">
        <v>72</v>
      </c>
      <c r="C49" s="17">
        <f>SUM(C47:C48)</f>
        <v>11870.328000000001</v>
      </c>
    </row>
    <row r="50" spans="1:3" x14ac:dyDescent="0.2">
      <c r="A50" s="35"/>
      <c r="B50" s="11"/>
      <c r="C50" s="15"/>
    </row>
    <row r="51" spans="1:3" ht="15.75" x14ac:dyDescent="0.25">
      <c r="A51" s="39" t="s">
        <v>73</v>
      </c>
      <c r="B51" s="11" t="s">
        <v>74</v>
      </c>
      <c r="C51" s="15">
        <v>1381.12</v>
      </c>
    </row>
    <row r="52" spans="1:3" ht="15.75" x14ac:dyDescent="0.25">
      <c r="A52" s="39" t="s">
        <v>75</v>
      </c>
      <c r="B52" s="11" t="s">
        <v>76</v>
      </c>
      <c r="C52" s="15">
        <v>1331.2</v>
      </c>
    </row>
    <row r="53" spans="1:3" x14ac:dyDescent="0.2">
      <c r="A53" s="35"/>
      <c r="B53" s="11"/>
      <c r="C53" s="15"/>
    </row>
    <row r="54" spans="1:3" ht="15.75" x14ac:dyDescent="0.25">
      <c r="A54" s="35"/>
      <c r="B54" s="16" t="s">
        <v>77</v>
      </c>
      <c r="C54" s="15"/>
    </row>
    <row r="55" spans="1:3" x14ac:dyDescent="0.2">
      <c r="A55" s="35" t="s">
        <v>78</v>
      </c>
      <c r="B55" s="11" t="s">
        <v>79</v>
      </c>
      <c r="C55" s="15">
        <v>3272.1599999999994</v>
      </c>
    </row>
    <row r="56" spans="1:3" x14ac:dyDescent="0.2">
      <c r="A56" s="35" t="s">
        <v>80</v>
      </c>
      <c r="B56" s="11" t="s">
        <v>81</v>
      </c>
      <c r="C56" s="15">
        <v>4341.8400000000011</v>
      </c>
    </row>
    <row r="57" spans="1:3" ht="45" x14ac:dyDescent="0.2">
      <c r="A57" s="35" t="s">
        <v>112</v>
      </c>
      <c r="B57" s="11" t="s">
        <v>82</v>
      </c>
      <c r="C57" s="15">
        <v>3185.8799999999992</v>
      </c>
    </row>
    <row r="58" spans="1:3" ht="45" x14ac:dyDescent="0.2">
      <c r="A58" s="35" t="s">
        <v>113</v>
      </c>
      <c r="B58" s="11" t="s">
        <v>83</v>
      </c>
      <c r="C58" s="15">
        <v>3185.8799999999992</v>
      </c>
    </row>
    <row r="59" spans="1:3" ht="45" x14ac:dyDescent="0.2">
      <c r="A59" s="35" t="s">
        <v>114</v>
      </c>
      <c r="B59" s="11" t="s">
        <v>84</v>
      </c>
      <c r="C59" s="15">
        <v>6371.7599999999984</v>
      </c>
    </row>
    <row r="60" spans="1:3" ht="15.75" x14ac:dyDescent="0.25">
      <c r="A60" s="35"/>
      <c r="B60" s="16" t="s">
        <v>85</v>
      </c>
      <c r="C60" s="17">
        <f>SUM(C55:C59)</f>
        <v>20357.519999999997</v>
      </c>
    </row>
    <row r="61" spans="1:3" ht="15.75" x14ac:dyDescent="0.25">
      <c r="A61" s="13"/>
      <c r="B61" s="16" t="s">
        <v>86</v>
      </c>
      <c r="C61" s="15"/>
    </row>
    <row r="62" spans="1:3" ht="31.5" x14ac:dyDescent="0.25">
      <c r="A62" s="13" t="s">
        <v>87</v>
      </c>
      <c r="B62" s="16" t="s">
        <v>88</v>
      </c>
      <c r="C62" s="15">
        <v>0</v>
      </c>
    </row>
    <row r="63" spans="1:3" x14ac:dyDescent="0.2">
      <c r="A63" s="10"/>
      <c r="B63" s="12" t="s">
        <v>89</v>
      </c>
      <c r="C63" s="19">
        <v>370.31</v>
      </c>
    </row>
    <row r="64" spans="1:3" x14ac:dyDescent="0.2">
      <c r="A64" s="10"/>
      <c r="B64" s="12" t="s">
        <v>90</v>
      </c>
      <c r="C64" s="19">
        <v>740.62</v>
      </c>
    </row>
    <row r="65" spans="1:3" x14ac:dyDescent="0.2">
      <c r="A65" s="10"/>
      <c r="B65" s="12" t="s">
        <v>91</v>
      </c>
      <c r="C65" s="19">
        <v>533.6</v>
      </c>
    </row>
    <row r="66" spans="1:3" x14ac:dyDescent="0.2">
      <c r="A66" s="13"/>
      <c r="B66" s="12" t="s">
        <v>92</v>
      </c>
      <c r="C66" s="19">
        <v>1468</v>
      </c>
    </row>
    <row r="67" spans="1:3" ht="31.5" x14ac:dyDescent="0.25">
      <c r="A67" s="13" t="s">
        <v>93</v>
      </c>
      <c r="B67" s="16" t="s">
        <v>94</v>
      </c>
      <c r="C67" s="15">
        <v>0</v>
      </c>
    </row>
    <row r="68" spans="1:3" x14ac:dyDescent="0.2">
      <c r="A68" s="13"/>
      <c r="B68" s="12" t="s">
        <v>95</v>
      </c>
      <c r="C68" s="19">
        <v>528.9</v>
      </c>
    </row>
    <row r="69" spans="1:3" x14ac:dyDescent="0.2">
      <c r="A69" s="13"/>
      <c r="B69" s="12" t="s">
        <v>96</v>
      </c>
      <c r="C69" s="19">
        <v>498.84000000000003</v>
      </c>
    </row>
    <row r="70" spans="1:3" ht="30" x14ac:dyDescent="0.2">
      <c r="A70" s="13"/>
      <c r="B70" s="20" t="s">
        <v>97</v>
      </c>
      <c r="C70" s="21">
        <v>1158.624</v>
      </c>
    </row>
    <row r="71" spans="1:3" x14ac:dyDescent="0.2">
      <c r="A71" s="10"/>
      <c r="B71" s="20" t="s">
        <v>98</v>
      </c>
      <c r="C71" s="19">
        <v>1468</v>
      </c>
    </row>
    <row r="72" spans="1:3" ht="15.75" x14ac:dyDescent="0.25">
      <c r="A72" s="13"/>
      <c r="B72" s="16" t="s">
        <v>99</v>
      </c>
      <c r="C72" s="17">
        <f>SUM(C62:C71)</f>
        <v>6766.8940000000002</v>
      </c>
    </row>
    <row r="73" spans="1:3" ht="16.5" thickBot="1" x14ac:dyDescent="0.3">
      <c r="A73" s="39" t="s">
        <v>100</v>
      </c>
      <c r="B73" s="16" t="s">
        <v>101</v>
      </c>
      <c r="C73" s="17">
        <v>26154.960000000006</v>
      </c>
    </row>
    <row r="74" spans="1:3" ht="16.5" thickBot="1" x14ac:dyDescent="0.3">
      <c r="A74" s="40">
        <v>11</v>
      </c>
      <c r="B74" s="22" t="s">
        <v>102</v>
      </c>
      <c r="C74" s="23">
        <f>C73+C72+C60+C52+C51+C49+C45+C38+C27+C15</f>
        <v>174142.58180000001</v>
      </c>
    </row>
    <row r="75" spans="1:3" s="27" customFormat="1" x14ac:dyDescent="0.25">
      <c r="A75" s="24"/>
      <c r="B75" s="25" t="s">
        <v>107</v>
      </c>
      <c r="C75" s="26">
        <v>175037.04</v>
      </c>
    </row>
    <row r="76" spans="1:3" s="1" customFormat="1" x14ac:dyDescent="0.25">
      <c r="A76" s="28"/>
      <c r="B76" s="25" t="s">
        <v>108</v>
      </c>
      <c r="C76" s="26">
        <v>168832.58</v>
      </c>
    </row>
    <row r="77" spans="1:3" s="1" customFormat="1" x14ac:dyDescent="0.25">
      <c r="A77" s="29"/>
      <c r="B77" s="25" t="s">
        <v>110</v>
      </c>
      <c r="C77" s="30">
        <f>C76-C74</f>
        <v>-5310.0018000000273</v>
      </c>
    </row>
    <row r="78" spans="1:3" s="1" customFormat="1" x14ac:dyDescent="0.25">
      <c r="A78" s="29"/>
      <c r="B78" s="25" t="s">
        <v>109</v>
      </c>
      <c r="C78" s="30">
        <f>C77+C5</f>
        <v>-36997.743200000055</v>
      </c>
    </row>
    <row r="79" spans="1:3" s="1" customFormat="1" ht="14.25" x14ac:dyDescent="0.2">
      <c r="A79" s="43"/>
      <c r="B79" s="43"/>
      <c r="C79" s="2"/>
    </row>
    <row r="80" spans="1:3" s="1" customFormat="1" ht="14.25" x14ac:dyDescent="0.2">
      <c r="A80" s="43"/>
      <c r="B80" s="43"/>
      <c r="C80" s="2"/>
    </row>
    <row r="81" spans="1:3" s="1" customFormat="1" ht="14.25" x14ac:dyDescent="0.2">
      <c r="A81" s="43"/>
      <c r="B81" s="43"/>
      <c r="C81" s="2"/>
    </row>
    <row r="82" spans="1:3" s="1" customFormat="1" ht="14.25" x14ac:dyDescent="0.2">
      <c r="A82" s="43"/>
      <c r="B82" s="43"/>
      <c r="C82" s="2"/>
    </row>
    <row r="83" spans="1:3" s="32" customFormat="1" ht="14.25" x14ac:dyDescent="0.2">
      <c r="A83" s="31"/>
      <c r="C83" s="2"/>
    </row>
    <row r="84" spans="1:3" s="32" customFormat="1" ht="14.25" x14ac:dyDescent="0.2">
      <c r="A84" s="44"/>
      <c r="B84" s="44"/>
      <c r="C84" s="2"/>
    </row>
    <row r="85" spans="1:3" s="32" customFormat="1" ht="14.25" x14ac:dyDescent="0.2">
      <c r="A85" s="31"/>
      <c r="C85" s="2"/>
    </row>
    <row r="86" spans="1:3" s="32" customFormat="1" ht="14.25" x14ac:dyDescent="0.2">
      <c r="A86" s="41"/>
      <c r="B86" s="41"/>
      <c r="C86" s="2"/>
    </row>
    <row r="87" spans="1:3" s="32" customFormat="1" ht="14.25" x14ac:dyDescent="0.2">
      <c r="A87" s="31"/>
      <c r="C87" s="2"/>
    </row>
    <row r="88" spans="1:3" s="32" customFormat="1" ht="14.25" x14ac:dyDescent="0.2">
      <c r="A88" s="41"/>
      <c r="B88" s="41"/>
      <c r="C88" s="2"/>
    </row>
    <row r="89" spans="1:3" s="27" customFormat="1" ht="14.25" x14ac:dyDescent="0.2">
      <c r="A89" s="33"/>
      <c r="B89" s="34"/>
    </row>
    <row r="90" spans="1:3" s="27" customFormat="1" ht="14.25" x14ac:dyDescent="0.2">
      <c r="A90" s="33"/>
      <c r="B90" s="34"/>
    </row>
  </sheetData>
  <mergeCells count="10">
    <mergeCell ref="A88:B88"/>
    <mergeCell ref="A3:B3"/>
    <mergeCell ref="A1:B1"/>
    <mergeCell ref="A2:B2"/>
    <mergeCell ref="A81:B81"/>
    <mergeCell ref="A82:B82"/>
    <mergeCell ref="A84:B84"/>
    <mergeCell ref="A86:B86"/>
    <mergeCell ref="A79:B79"/>
    <mergeCell ref="A80:B8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2021-01-21T03:18:38Z</dcterms:created>
  <dcterms:modified xsi:type="dcterms:W3CDTF">2021-03-09T06:29:36Z</dcterms:modified>
</cp:coreProperties>
</file>