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.Малый,  8 Марта, Л.Толстого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3" i="1" l="1"/>
  <c r="C82" i="1"/>
  <c r="C77" i="1"/>
  <c r="C79" i="1" s="1"/>
  <c r="C63" i="1"/>
  <c r="C52" i="1"/>
  <c r="C48" i="1"/>
  <c r="C41" i="1"/>
  <c r="C28" i="1"/>
  <c r="C16" i="1"/>
</calcChain>
</file>

<file path=xl/sharedStrings.xml><?xml version="1.0" encoding="utf-8"?>
<sst xmlns="http://schemas.openxmlformats.org/spreadsheetml/2006/main" count="124" uniqueCount="122">
  <si>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</si>
  <si>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</si>
  <si>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</si>
  <si>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</si>
  <si>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</si>
  <si>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</si>
  <si>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</si>
  <si>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</si>
  <si>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</si>
  <si>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</si>
  <si>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</si>
  <si>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</si>
  <si>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</si>
  <si>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</si>
  <si>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</si>
  <si>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</si>
  <si>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</si>
  <si>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</si>
  <si>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</si>
  <si>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</si>
  <si>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</si>
  <si>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</si>
  <si>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</si>
  <si>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</si>
  <si>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</si>
  <si>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</si>
  <si>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</si>
  <si>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</si>
  <si>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</si>
  <si>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</si>
  <si>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</si>
  <si>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</si>
  <si>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</si>
  <si>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</si>
  <si>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</si>
  <si>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</si>
  <si>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</si>
  <si>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</si>
  <si>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</si>
  <si>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</si>
  <si>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</si>
  <si>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</si>
  <si>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</si>
  <si>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</si>
  <si>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</si>
  <si>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</si>
  <si>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</si>
  <si>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</si>
  <si>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</si>
  <si>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3.7</t>
  </si>
  <si>
    <t>Ремонт и укрепление входных дверей, окон и слуховых окон</t>
  </si>
  <si>
    <t xml:space="preserve"> 3.8</t>
  </si>
  <si>
    <t>Проверка состояния и ремонт продухов в цоколях зданий</t>
  </si>
  <si>
    <t xml:space="preserve"> 3.9</t>
  </si>
  <si>
    <t>Замена ламп освещения подъездов,подвалов</t>
  </si>
  <si>
    <t xml:space="preserve"> 3.10</t>
  </si>
  <si>
    <t>Замена ламп освещения внутриквартального</t>
  </si>
  <si>
    <t xml:space="preserve"> 3.11</t>
  </si>
  <si>
    <t>Прочистка засоренных вентканалов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</si>
  <si>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</si>
  <si>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</si>
  <si>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</si>
  <si>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</si>
  <si>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</si>
  <si>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</si>
  <si>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</si>
  <si>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</si>
  <si>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</si>
  <si>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</si>
  <si>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</si>
  <si>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</si>
  <si>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</si>
  <si>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</si>
  <si>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</si>
  <si>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</si>
  <si>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</si>
  <si>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</si>
  <si>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</si>
  <si>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</si>
  <si>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</si>
  <si>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</si>
  <si>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</si>
  <si>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</si>
  <si>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</si>
  <si>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</si>
  <si>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</si>
  <si>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</si>
  <si>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</si>
  <si>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</si>
  <si>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</si>
  <si>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</si>
  <si>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</si>
  <si>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</si>
  <si>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</si>
  <si>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устранение обрыва - 6кв</t>
  </si>
  <si>
    <t>замена патрона энергосберегающего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</si>
  <si>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</si>
  <si>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</si>
  <si>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установка(замена) запорной арматуры в узле ввода ГВС:</t>
  </si>
  <si>
    <t xml:space="preserve"> 9.3</t>
  </si>
  <si>
    <t>Текущий ремонт конструктивных элементов (непредвиденные работы)</t>
  </si>
  <si>
    <t>закрытие слуховых окон</t>
  </si>
  <si>
    <t>очистка кровли от снега с телевышки</t>
  </si>
  <si>
    <t>работа телевышки</t>
  </si>
  <si>
    <t>открытие продухов</t>
  </si>
  <si>
    <t xml:space="preserve">утепление продухов Изовером 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</si>
  <si>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</si>
  <si>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</si>
  <si>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</si>
  <si>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</si>
  <si>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</si>
  <si>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ул.п.Малый 2a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</si>
  <si>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</si>
  <si>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</si>
  <si>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</si>
  <si>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</si>
  <si>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</si>
  <si>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</si>
  <si>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 xml:space="preserve"> 1.5</t>
  </si>
  <si>
    <t xml:space="preserve"> 8.3</t>
  </si>
  <si>
    <t xml:space="preserve"> 8.4</t>
  </si>
  <si>
    <t xml:space="preserve"> 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</si>
</sst>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 applyFill="1" applyBorder="1"/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7" fillId="0" borderId="0" xfId="1" applyFont="1" applyFill="1"/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6" fillId="0" borderId="0" xfId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2" fontId="7" fillId="0" borderId="0" xfId="0" applyNumberFormat="1" applyFont="1" applyFill="1" applyBorder="1"/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7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2" fontId="7" fillId="0" borderId="1" xfId="0" applyNumberFormat="1" applyFont="1" applyBorder="1" applyAlignment="1">
      <alignment wrapText="1"/>
    </xf>
    <xf numFmtId="16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0" fontId="7" fillId="0" borderId="1" xfId="0" applyNumberFormat="1" applyFont="1" applyBorder="1"/>
    <xf numFmtId="0" fontId="7" fillId="0" borderId="0" xfId="0" applyFont="1"/>
    <xf numFmtId="0" fontId="6" fillId="0" borderId="1" xfId="0" applyNumberFormat="1" applyFont="1" applyBorder="1" applyAlignment="1">
      <alignment wrapText="1"/>
    </xf>
    <xf numFmtId="0" fontId="7" fillId="0" borderId="1" xfId="0" applyFont="1" applyBorder="1"/>
    <xf numFmtId="2" fontId="8" fillId="0" borderId="1" xfId="0" applyNumberFormat="1" applyFont="1" applyBorder="1" applyAlignment="1"/>
    <xf numFmtId="0" fontId="8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 applyBorder="1" applyAlignment="1">
      <alignment horizontal="center"/>
    </xf>
    <xf numFmtId="0" fontId="7" fillId="0" borderId="1" xfId="0" applyFont="1" applyFill="1" applyBorder="1"/>
    <xf numFmtId="0" fontId="6" fillId="0" borderId="2" xfId="0" applyFont="1" applyBorder="1" applyAlignment="1">
      <alignment wrapText="1"/>
    </xf>
    <xf numFmtId="2" fontId="6" fillId="0" borderId="3" xfId="0" applyNumberFormat="1" applyFont="1" applyBorder="1" applyAlignment="1">
      <alignment wrapText="1"/>
    </xf>
    <xf numFmtId="0" fontId="1" fillId="0" borderId="1" xfId="1" applyFont="1" applyBorder="1" applyAlignment="1">
      <alignment horizontal="center"/>
    </xf>
    <xf numFmtId="0" fontId="3" fillId="0" borderId="1" xfId="1" applyFont="1" applyBorder="1"/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0" fontId="6" fillId="0" borderId="0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2" fontId="9" fillId="0" borderId="1" xfId="1" applyNumberFormat="1" applyFont="1" applyFill="1" applyBorder="1" applyAlignment="1"/>
    <xf numFmtId="2" fontId="6" fillId="0" borderId="1" xfId="1" applyNumberFormat="1" applyFont="1" applyFill="1" applyBorder="1" applyAlignment="1"/>
    <xf numFmtId="2" fontId="9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abSelected="1" topLeftCell="A67" workbookViewId="0">
      <selection activeCell="D86" sqref="D86"/>
    </sheetView>
  </sheetViews>
  <sheetFormatPr defaultRowHeight="15" x14ac:dyDescent="0.2"/>
  <cols>
    <col min="1" max="1" width="8.140625" style="18" customWidth="1"/>
    <col min="2" max="2" width="69.140625" style="18" customWidth="1"/>
    <col min="3" max="3" width="13.42578125" style="18" customWidth="1"/>
    <col min="4" max="4" width="11.5703125" style="18" bestFit="1" customWidth="1"/>
    <col min="5" max="201" width="9.140625" style="18"/>
    <col min="202" max="202" width="5.5703125" style="18" customWidth="1"/>
    <col min="203" max="203" width="49.5703125" style="18" customWidth="1"/>
    <col min="204" max="204" width="8.42578125" style="18" customWidth="1"/>
    <col min="205" max="205" width="7.28515625" style="18" customWidth="1"/>
    <col min="206" max="206" width="8.140625" style="18" customWidth="1"/>
    <col min="207" max="207" width="6.85546875" style="18" customWidth="1"/>
    <col min="208" max="208" width="9" style="18" customWidth="1"/>
    <col min="209" max="209" width="9.42578125" style="18" customWidth="1"/>
    <col min="210" max="212" width="7.28515625" style="18" customWidth="1"/>
    <col min="213" max="213" width="9.42578125" style="18" customWidth="1"/>
    <col min="214" max="216" width="7.28515625" style="18" customWidth="1"/>
    <col min="217" max="217" width="9.42578125" style="18" customWidth="1"/>
    <col min="218" max="220" width="7.28515625" style="18" customWidth="1"/>
    <col min="221" max="221" width="11.140625" style="18" customWidth="1"/>
    <col min="222" max="222" width="7.42578125" style="18" customWidth="1"/>
    <col min="223" max="16384" width="9.140625" style="18"/>
  </cols>
  <sheetData>
    <row r="1" spans="1:3" s="6" customFormat="1" ht="15.75" x14ac:dyDescent="0.25">
      <c r="A1" s="45" t="s">
        <v>112</v>
      </c>
      <c r="B1" s="45"/>
      <c r="C1" s="5"/>
    </row>
    <row r="2" spans="1:3" s="7" customFormat="1" ht="15.75" x14ac:dyDescent="0.25">
      <c r="A2" s="45" t="s">
        <v>110</v>
      </c>
      <c r="B2" s="45"/>
      <c r="C2" s="5"/>
    </row>
    <row r="3" spans="1:3" s="7" customFormat="1" ht="15.75" x14ac:dyDescent="0.25">
      <c r="A3" s="45" t="s">
        <v>111</v>
      </c>
      <c r="B3" s="45"/>
      <c r="C3" s="5"/>
    </row>
    <row r="4" spans="1:3" s="7" customFormat="1" ht="15.75" x14ac:dyDescent="0.25">
      <c r="A4" s="8"/>
      <c r="B4" s="8"/>
      <c r="C4" s="5"/>
    </row>
    <row r="5" spans="1:3" s="7" customFormat="1" ht="31.5" x14ac:dyDescent="0.25">
      <c r="A5" s="9"/>
      <c r="B5" s="10" t="s">
        <v>113</v>
      </c>
      <c r="C5" s="11">
        <v>-59630.782000000007</v>
      </c>
    </row>
    <row r="6" spans="1:3" s="15" customFormat="1" ht="15.75" x14ac:dyDescent="0.25">
      <c r="A6" s="12"/>
      <c r="B6" s="13" t="s">
        <v>1</v>
      </c>
      <c r="C6" s="14"/>
    </row>
    <row r="7" spans="1:3" x14ac:dyDescent="0.2">
      <c r="A7" s="16" t="s">
        <v>2</v>
      </c>
      <c r="B7" s="17" t="s">
        <v>3</v>
      </c>
      <c r="C7" s="17"/>
    </row>
    <row r="8" spans="1:3" ht="24" customHeight="1" x14ac:dyDescent="0.2">
      <c r="A8" s="16"/>
      <c r="B8" s="17" t="s">
        <v>4</v>
      </c>
      <c r="C8" s="19">
        <v>10664.64</v>
      </c>
    </row>
    <row r="9" spans="1:3" x14ac:dyDescent="0.2">
      <c r="A9" s="16"/>
      <c r="B9" s="17" t="s">
        <v>0</v>
      </c>
      <c r="C9" s="19">
        <v>4052.1600000000017</v>
      </c>
    </row>
    <row r="10" spans="1:3" x14ac:dyDescent="0.2">
      <c r="A10" s="20" t="s">
        <v>5</v>
      </c>
      <c r="B10" s="17" t="s">
        <v>6</v>
      </c>
      <c r="C10" s="19">
        <v>0</v>
      </c>
    </row>
    <row r="11" spans="1:3" x14ac:dyDescent="0.2">
      <c r="A11" s="16"/>
      <c r="B11" s="17" t="s">
        <v>4</v>
      </c>
      <c r="C11" s="19">
        <v>12577.320000000002</v>
      </c>
    </row>
    <row r="12" spans="1:3" x14ac:dyDescent="0.2">
      <c r="A12" s="16"/>
      <c r="B12" s="17" t="s">
        <v>0</v>
      </c>
      <c r="C12" s="19">
        <v>5094.1440000000002</v>
      </c>
    </row>
    <row r="13" spans="1:3" ht="45" x14ac:dyDescent="0.2">
      <c r="A13" s="16" t="s">
        <v>7</v>
      </c>
      <c r="B13" s="17" t="s">
        <v>8</v>
      </c>
      <c r="C13" s="19">
        <v>4874.8829999999998</v>
      </c>
    </row>
    <row r="14" spans="1:3" ht="23.25" customHeight="1" x14ac:dyDescent="0.2">
      <c r="A14" s="16" t="s">
        <v>9</v>
      </c>
      <c r="B14" s="17" t="s">
        <v>10</v>
      </c>
      <c r="C14" s="19">
        <v>66.78</v>
      </c>
    </row>
    <row r="15" spans="1:3" x14ac:dyDescent="0.2">
      <c r="A15" s="16" t="s">
        <v>118</v>
      </c>
      <c r="B15" s="17" t="s">
        <v>11</v>
      </c>
      <c r="C15" s="19">
        <v>750.69179999999994</v>
      </c>
    </row>
    <row r="16" spans="1:3" ht="15.75" x14ac:dyDescent="0.25">
      <c r="A16" s="16"/>
      <c r="B16" s="21" t="s">
        <v>12</v>
      </c>
      <c r="C16" s="22">
        <f>SUM(C8:C15)</f>
        <v>38080.618800000004</v>
      </c>
    </row>
    <row r="17" spans="1:3" ht="31.5" x14ac:dyDescent="0.25">
      <c r="A17" s="16" t="s">
        <v>13</v>
      </c>
      <c r="B17" s="21" t="s">
        <v>14</v>
      </c>
      <c r="C17" s="19"/>
    </row>
    <row r="18" spans="1:3" x14ac:dyDescent="0.2">
      <c r="A18" s="16" t="s">
        <v>15</v>
      </c>
      <c r="B18" s="17" t="s">
        <v>16</v>
      </c>
      <c r="C18" s="19">
        <v>5677.3359999999993</v>
      </c>
    </row>
    <row r="19" spans="1:3" x14ac:dyDescent="0.2">
      <c r="A19" s="16" t="s">
        <v>17</v>
      </c>
      <c r="B19" s="17" t="s">
        <v>18</v>
      </c>
      <c r="C19" s="19">
        <v>2471.04</v>
      </c>
    </row>
    <row r="20" spans="1:3" x14ac:dyDescent="0.2">
      <c r="A20" s="16" t="s">
        <v>19</v>
      </c>
      <c r="B20" s="17" t="s">
        <v>20</v>
      </c>
      <c r="C20" s="19">
        <v>613.43999999999994</v>
      </c>
    </row>
    <row r="21" spans="1:3" x14ac:dyDescent="0.2">
      <c r="A21" s="16" t="s">
        <v>21</v>
      </c>
      <c r="B21" s="17" t="s">
        <v>22</v>
      </c>
      <c r="C21" s="19">
        <v>1308.0000000000002</v>
      </c>
    </row>
    <row r="22" spans="1:3" x14ac:dyDescent="0.2">
      <c r="A22" s="16" t="s">
        <v>23</v>
      </c>
      <c r="B22" s="17" t="s">
        <v>24</v>
      </c>
      <c r="C22" s="19">
        <v>17224.425000000003</v>
      </c>
    </row>
    <row r="23" spans="1:3" x14ac:dyDescent="0.2">
      <c r="A23" s="16" t="s">
        <v>25</v>
      </c>
      <c r="B23" s="17" t="s">
        <v>26</v>
      </c>
      <c r="C23" s="19">
        <v>6281.4839999999995</v>
      </c>
    </row>
    <row r="24" spans="1:3" x14ac:dyDescent="0.2">
      <c r="A24" s="16" t="s">
        <v>27</v>
      </c>
      <c r="B24" s="17" t="s">
        <v>28</v>
      </c>
      <c r="C24" s="19">
        <v>1200</v>
      </c>
    </row>
    <row r="25" spans="1:3" ht="30" x14ac:dyDescent="0.2">
      <c r="A25" s="16" t="s">
        <v>29</v>
      </c>
      <c r="B25" s="17" t="s">
        <v>30</v>
      </c>
      <c r="C25" s="19">
        <v>544.76800000000003</v>
      </c>
    </row>
    <row r="26" spans="1:3" ht="45" x14ac:dyDescent="0.2">
      <c r="A26" s="16" t="s">
        <v>31</v>
      </c>
      <c r="B26" s="17" t="s">
        <v>32</v>
      </c>
      <c r="C26" s="19">
        <v>5427.808</v>
      </c>
    </row>
    <row r="27" spans="1:3" x14ac:dyDescent="0.2">
      <c r="A27" s="16" t="s">
        <v>33</v>
      </c>
      <c r="B27" s="17" t="s">
        <v>34</v>
      </c>
      <c r="C27" s="19">
        <v>1321.92</v>
      </c>
    </row>
    <row r="28" spans="1:3" ht="15.75" x14ac:dyDescent="0.25">
      <c r="A28" s="16"/>
      <c r="B28" s="21" t="s">
        <v>35</v>
      </c>
      <c r="C28" s="22">
        <f>SUM(C18:C27)</f>
        <v>42070.220999999998</v>
      </c>
    </row>
    <row r="29" spans="1:3" ht="31.5" x14ac:dyDescent="0.25">
      <c r="A29" s="16"/>
      <c r="B29" s="21" t="s">
        <v>36</v>
      </c>
      <c r="C29" s="19"/>
    </row>
    <row r="30" spans="1:3" s="24" customFormat="1" ht="30" x14ac:dyDescent="0.2">
      <c r="A30" s="23" t="s">
        <v>37</v>
      </c>
      <c r="B30" s="17" t="s">
        <v>38</v>
      </c>
      <c r="C30" s="19">
        <v>0</v>
      </c>
    </row>
    <row r="31" spans="1:3" x14ac:dyDescent="0.2">
      <c r="A31" s="23" t="s">
        <v>39</v>
      </c>
      <c r="B31" s="17" t="s">
        <v>40</v>
      </c>
      <c r="C31" s="19">
        <v>11416.220000000001</v>
      </c>
    </row>
    <row r="32" spans="1:3" x14ac:dyDescent="0.2">
      <c r="A32" s="23" t="s">
        <v>41</v>
      </c>
      <c r="B32" s="17" t="s">
        <v>42</v>
      </c>
      <c r="C32" s="19">
        <v>8941.66</v>
      </c>
    </row>
    <row r="33" spans="1:3" x14ac:dyDescent="0.2">
      <c r="A33" s="23" t="s">
        <v>43</v>
      </c>
      <c r="B33" s="17" t="s">
        <v>44</v>
      </c>
      <c r="C33" s="19">
        <v>4733.82</v>
      </c>
    </row>
    <row r="34" spans="1:3" x14ac:dyDescent="0.2">
      <c r="A34" s="23" t="s">
        <v>45</v>
      </c>
      <c r="B34" s="17" t="s">
        <v>46</v>
      </c>
      <c r="C34" s="19">
        <v>329.46</v>
      </c>
    </row>
    <row r="35" spans="1:3" x14ac:dyDescent="0.2">
      <c r="A35" s="23" t="s">
        <v>47</v>
      </c>
      <c r="B35" s="17" t="s">
        <v>48</v>
      </c>
      <c r="C35" s="19">
        <v>877.08</v>
      </c>
    </row>
    <row r="36" spans="1:3" x14ac:dyDescent="0.2">
      <c r="A36" s="16" t="s">
        <v>49</v>
      </c>
      <c r="B36" s="17" t="s">
        <v>50</v>
      </c>
      <c r="C36" s="19">
        <v>0</v>
      </c>
    </row>
    <row r="37" spans="1:3" x14ac:dyDescent="0.2">
      <c r="A37" s="16" t="s">
        <v>51</v>
      </c>
      <c r="B37" s="17" t="s">
        <v>52</v>
      </c>
      <c r="C37" s="19">
        <v>0</v>
      </c>
    </row>
    <row r="38" spans="1:3" x14ac:dyDescent="0.2">
      <c r="A38" s="16" t="s">
        <v>53</v>
      </c>
      <c r="B38" s="17" t="s">
        <v>54</v>
      </c>
      <c r="C38" s="19">
        <v>313.35000000000002</v>
      </c>
    </row>
    <row r="39" spans="1:3" x14ac:dyDescent="0.2">
      <c r="A39" s="16" t="s">
        <v>55</v>
      </c>
      <c r="B39" s="17" t="s">
        <v>56</v>
      </c>
      <c r="C39" s="19">
        <v>0</v>
      </c>
    </row>
    <row r="40" spans="1:3" x14ac:dyDescent="0.2">
      <c r="A40" s="16" t="s">
        <v>57</v>
      </c>
      <c r="B40" s="17" t="s">
        <v>58</v>
      </c>
      <c r="C40" s="19">
        <v>0</v>
      </c>
    </row>
    <row r="41" spans="1:3" ht="15.75" x14ac:dyDescent="0.25">
      <c r="A41" s="16"/>
      <c r="B41" s="21" t="s">
        <v>59</v>
      </c>
      <c r="C41" s="22">
        <f>SUM(C30:C40)</f>
        <v>26611.59</v>
      </c>
    </row>
    <row r="42" spans="1:3" ht="15.75" x14ac:dyDescent="0.25">
      <c r="A42" s="16"/>
      <c r="B42" s="21" t="s">
        <v>60</v>
      </c>
      <c r="C42" s="19"/>
    </row>
    <row r="43" spans="1:3" ht="30" x14ac:dyDescent="0.2">
      <c r="A43" s="16" t="s">
        <v>61</v>
      </c>
      <c r="B43" s="17" t="s">
        <v>62</v>
      </c>
      <c r="C43" s="19">
        <v>7486</v>
      </c>
    </row>
    <row r="44" spans="1:3" ht="30" x14ac:dyDescent="0.2">
      <c r="A44" s="16" t="s">
        <v>63</v>
      </c>
      <c r="B44" s="17" t="s">
        <v>64</v>
      </c>
      <c r="C44" s="19">
        <v>1871.5</v>
      </c>
    </row>
    <row r="45" spans="1:3" ht="30" x14ac:dyDescent="0.2">
      <c r="A45" s="16" t="s">
        <v>65</v>
      </c>
      <c r="B45" s="17" t="s">
        <v>66</v>
      </c>
      <c r="C45" s="19">
        <v>9462</v>
      </c>
    </row>
    <row r="46" spans="1:3" ht="30" x14ac:dyDescent="0.2">
      <c r="A46" s="16" t="s">
        <v>67</v>
      </c>
      <c r="B46" s="17" t="s">
        <v>68</v>
      </c>
      <c r="C46" s="19">
        <v>3743</v>
      </c>
    </row>
    <row r="47" spans="1:3" x14ac:dyDescent="0.2">
      <c r="A47" s="16" t="s">
        <v>69</v>
      </c>
      <c r="B47" s="17" t="s">
        <v>70</v>
      </c>
      <c r="C47" s="19">
        <v>1393.84</v>
      </c>
    </row>
    <row r="48" spans="1:3" ht="15.75" x14ac:dyDescent="0.25">
      <c r="A48" s="16"/>
      <c r="B48" s="21" t="s">
        <v>71</v>
      </c>
      <c r="C48" s="22">
        <f>SUM(C43:C47)</f>
        <v>23956.34</v>
      </c>
    </row>
    <row r="49" spans="1:3" ht="15.75" x14ac:dyDescent="0.25">
      <c r="A49" s="16"/>
      <c r="B49" s="21" t="s">
        <v>72</v>
      </c>
      <c r="C49" s="19"/>
    </row>
    <row r="50" spans="1:3" ht="30" x14ac:dyDescent="0.2">
      <c r="A50" s="16" t="s">
        <v>73</v>
      </c>
      <c r="B50" s="17" t="s">
        <v>74</v>
      </c>
      <c r="C50" s="19">
        <v>10488</v>
      </c>
    </row>
    <row r="51" spans="1:3" x14ac:dyDescent="0.2">
      <c r="A51" s="16" t="s">
        <v>75</v>
      </c>
      <c r="B51" s="17" t="s">
        <v>76</v>
      </c>
      <c r="C51" s="19">
        <v>2964</v>
      </c>
    </row>
    <row r="52" spans="1:3" ht="15.75" x14ac:dyDescent="0.25">
      <c r="A52" s="16"/>
      <c r="B52" s="21" t="s">
        <v>77</v>
      </c>
      <c r="C52" s="22">
        <f>SUM(C50:C51)</f>
        <v>13452</v>
      </c>
    </row>
    <row r="53" spans="1:3" x14ac:dyDescent="0.2">
      <c r="A53" s="16"/>
      <c r="B53" s="17"/>
      <c r="C53" s="19"/>
    </row>
    <row r="54" spans="1:3" ht="15.75" x14ac:dyDescent="0.25">
      <c r="A54" s="25" t="s">
        <v>78</v>
      </c>
      <c r="B54" s="17" t="s">
        <v>79</v>
      </c>
      <c r="C54" s="19">
        <v>1161.336</v>
      </c>
    </row>
    <row r="55" spans="1:3" ht="15.75" x14ac:dyDescent="0.25">
      <c r="A55" s="25" t="s">
        <v>80</v>
      </c>
      <c r="B55" s="17" t="s">
        <v>81</v>
      </c>
      <c r="C55" s="19">
        <v>1119.3600000000001</v>
      </c>
    </row>
    <row r="56" spans="1:3" x14ac:dyDescent="0.2">
      <c r="A56" s="16"/>
      <c r="B56" s="17"/>
      <c r="C56" s="19"/>
    </row>
    <row r="57" spans="1:3" ht="15.75" x14ac:dyDescent="0.25">
      <c r="A57" s="16"/>
      <c r="B57" s="21" t="s">
        <v>82</v>
      </c>
      <c r="C57" s="19"/>
    </row>
    <row r="58" spans="1:3" x14ac:dyDescent="0.2">
      <c r="A58" s="41" t="s">
        <v>83</v>
      </c>
      <c r="B58" s="17" t="s">
        <v>84</v>
      </c>
      <c r="C58" s="19">
        <v>3272.1599999999994</v>
      </c>
    </row>
    <row r="59" spans="1:3" x14ac:dyDescent="0.2">
      <c r="A59" s="41" t="s">
        <v>85</v>
      </c>
      <c r="B59" s="17" t="s">
        <v>86</v>
      </c>
      <c r="C59" s="19">
        <v>4341.8400000000011</v>
      </c>
    </row>
    <row r="60" spans="1:3" ht="45" x14ac:dyDescent="0.2">
      <c r="A60" s="41" t="s">
        <v>119</v>
      </c>
      <c r="B60" s="17" t="s">
        <v>87</v>
      </c>
      <c r="C60" s="19">
        <v>3185.8799999999992</v>
      </c>
    </row>
    <row r="61" spans="1:3" ht="45" x14ac:dyDescent="0.2">
      <c r="A61" s="41" t="s">
        <v>120</v>
      </c>
      <c r="B61" s="17" t="s">
        <v>88</v>
      </c>
      <c r="C61" s="19">
        <v>3185.8799999999992</v>
      </c>
    </row>
    <row r="62" spans="1:3" ht="45" x14ac:dyDescent="0.2">
      <c r="A62" s="41" t="s">
        <v>121</v>
      </c>
      <c r="B62" s="17" t="s">
        <v>89</v>
      </c>
      <c r="C62" s="19">
        <v>6371.7599999999984</v>
      </c>
    </row>
    <row r="63" spans="1:3" ht="15.75" x14ac:dyDescent="0.25">
      <c r="A63" s="16"/>
      <c r="B63" s="21" t="s">
        <v>90</v>
      </c>
      <c r="C63" s="22">
        <f>SUM(C58:C62)</f>
        <v>20357.519999999997</v>
      </c>
    </row>
    <row r="64" spans="1:3" ht="15.75" x14ac:dyDescent="0.25">
      <c r="A64" s="16"/>
      <c r="B64" s="21"/>
      <c r="C64" s="22"/>
    </row>
    <row r="65" spans="1:3" ht="15.75" x14ac:dyDescent="0.25">
      <c r="A65" s="16"/>
      <c r="B65" s="21" t="s">
        <v>91</v>
      </c>
      <c r="C65" s="19">
        <v>0</v>
      </c>
    </row>
    <row r="66" spans="1:3" ht="31.5" x14ac:dyDescent="0.25">
      <c r="A66" s="16" t="s">
        <v>92</v>
      </c>
      <c r="B66" s="21" t="s">
        <v>93</v>
      </c>
      <c r="C66" s="19">
        <v>0</v>
      </c>
    </row>
    <row r="67" spans="1:3" x14ac:dyDescent="0.2">
      <c r="A67" s="16"/>
      <c r="B67" s="26" t="s">
        <v>94</v>
      </c>
      <c r="C67" s="27">
        <v>528.9</v>
      </c>
    </row>
    <row r="68" spans="1:3" x14ac:dyDescent="0.2">
      <c r="A68" s="28"/>
      <c r="B68" s="26" t="s">
        <v>95</v>
      </c>
      <c r="C68" s="27">
        <v>370.31</v>
      </c>
    </row>
    <row r="69" spans="1:3" ht="31.5" x14ac:dyDescent="0.25">
      <c r="A69" s="16" t="s">
        <v>96</v>
      </c>
      <c r="B69" s="21" t="s">
        <v>97</v>
      </c>
      <c r="C69" s="19">
        <v>0</v>
      </c>
    </row>
    <row r="70" spans="1:3" ht="15.75" x14ac:dyDescent="0.25">
      <c r="A70" s="28"/>
      <c r="B70" s="29" t="s">
        <v>98</v>
      </c>
      <c r="C70" s="27">
        <v>0</v>
      </c>
    </row>
    <row r="71" spans="1:3" ht="31.5" x14ac:dyDescent="0.25">
      <c r="A71" s="16" t="s">
        <v>99</v>
      </c>
      <c r="B71" s="21" t="s">
        <v>100</v>
      </c>
      <c r="C71" s="19">
        <v>0</v>
      </c>
    </row>
    <row r="72" spans="1:3" x14ac:dyDescent="0.2">
      <c r="A72" s="28"/>
      <c r="B72" s="26" t="s">
        <v>101</v>
      </c>
      <c r="C72" s="27">
        <v>624.48</v>
      </c>
    </row>
    <row r="73" spans="1:3" x14ac:dyDescent="0.2">
      <c r="A73" s="28"/>
      <c r="B73" s="26" t="s">
        <v>102</v>
      </c>
      <c r="C73" s="27">
        <v>861.9</v>
      </c>
    </row>
    <row r="74" spans="1:3" x14ac:dyDescent="0.2">
      <c r="A74" s="30"/>
      <c r="B74" s="26" t="s">
        <v>103</v>
      </c>
      <c r="C74" s="27">
        <v>734</v>
      </c>
    </row>
    <row r="75" spans="1:3" x14ac:dyDescent="0.2">
      <c r="A75" s="16"/>
      <c r="B75" s="26" t="s">
        <v>104</v>
      </c>
      <c r="C75" s="27">
        <v>498.84000000000003</v>
      </c>
    </row>
    <row r="76" spans="1:3" x14ac:dyDescent="0.2">
      <c r="A76" s="16"/>
      <c r="B76" s="31" t="s">
        <v>105</v>
      </c>
      <c r="C76" s="27">
        <v>341.42400000000004</v>
      </c>
    </row>
    <row r="77" spans="1:3" ht="17.25" customHeight="1" x14ac:dyDescent="0.25">
      <c r="A77" s="16"/>
      <c r="B77" s="21" t="s">
        <v>106</v>
      </c>
      <c r="C77" s="22">
        <f>SUM(C65:C76)</f>
        <v>3959.8540000000003</v>
      </c>
    </row>
    <row r="78" spans="1:3" ht="16.5" thickBot="1" x14ac:dyDescent="0.3">
      <c r="A78" s="42" t="s">
        <v>107</v>
      </c>
      <c r="B78" s="17" t="s">
        <v>108</v>
      </c>
      <c r="C78" s="22">
        <v>29640</v>
      </c>
    </row>
    <row r="79" spans="1:3" ht="16.5" thickBot="1" x14ac:dyDescent="0.3">
      <c r="A79" s="43">
        <v>11</v>
      </c>
      <c r="B79" s="32" t="s">
        <v>109</v>
      </c>
      <c r="C79" s="33">
        <f>C78+C77+C63+C55+C54+C52+C48+C41+C28+C16</f>
        <v>200408.83979999999</v>
      </c>
    </row>
    <row r="80" spans="1:3" s="2" customFormat="1" ht="15.75" x14ac:dyDescent="0.25">
      <c r="A80" s="34"/>
      <c r="B80" s="35" t="s">
        <v>114</v>
      </c>
      <c r="C80" s="48">
        <v>188623.04</v>
      </c>
    </row>
    <row r="81" spans="1:3" s="1" customFormat="1" ht="15.75" x14ac:dyDescent="0.25">
      <c r="A81" s="36"/>
      <c r="B81" s="35" t="s">
        <v>115</v>
      </c>
      <c r="C81" s="49">
        <v>187655.45</v>
      </c>
    </row>
    <row r="82" spans="1:3" s="1" customFormat="1" ht="15.75" x14ac:dyDescent="0.25">
      <c r="A82" s="37"/>
      <c r="B82" s="35" t="s">
        <v>117</v>
      </c>
      <c r="C82" s="50">
        <f>C81-C79</f>
        <v>-12753.389799999975</v>
      </c>
    </row>
    <row r="83" spans="1:3" s="1" customFormat="1" ht="15.75" x14ac:dyDescent="0.25">
      <c r="A83" s="37"/>
      <c r="B83" s="35" t="s">
        <v>116</v>
      </c>
      <c r="C83" s="50">
        <f>C82+C5</f>
        <v>-72384.171799999982</v>
      </c>
    </row>
    <row r="84" spans="1:3" s="1" customFormat="1" ht="14.25" x14ac:dyDescent="0.2">
      <c r="A84" s="46"/>
      <c r="B84" s="46"/>
      <c r="C84" s="3"/>
    </row>
    <row r="85" spans="1:3" s="1" customFormat="1" ht="14.25" x14ac:dyDescent="0.2">
      <c r="A85" s="46"/>
      <c r="B85" s="46"/>
      <c r="C85" s="3"/>
    </row>
    <row r="86" spans="1:3" s="1" customFormat="1" ht="14.25" x14ac:dyDescent="0.2">
      <c r="A86" s="46"/>
      <c r="B86" s="46"/>
      <c r="C86" s="3"/>
    </row>
    <row r="87" spans="1:3" s="1" customFormat="1" ht="14.25" x14ac:dyDescent="0.2">
      <c r="A87" s="46"/>
      <c r="B87" s="46"/>
      <c r="C87" s="3"/>
    </row>
    <row r="88" spans="1:3" s="39" customFormat="1" ht="14.25" x14ac:dyDescent="0.2">
      <c r="A88" s="38"/>
      <c r="C88" s="3"/>
    </row>
    <row r="89" spans="1:3" s="39" customFormat="1" ht="14.25" x14ac:dyDescent="0.2">
      <c r="A89" s="47"/>
      <c r="B89" s="47"/>
      <c r="C89" s="3"/>
    </row>
    <row r="90" spans="1:3" s="39" customFormat="1" ht="14.25" x14ac:dyDescent="0.2">
      <c r="A90" s="38"/>
      <c r="C90" s="3"/>
    </row>
    <row r="91" spans="1:3" s="39" customFormat="1" ht="14.25" x14ac:dyDescent="0.2">
      <c r="A91" s="44"/>
      <c r="B91" s="44"/>
      <c r="C91" s="3"/>
    </row>
    <row r="92" spans="1:3" s="39" customFormat="1" ht="14.25" x14ac:dyDescent="0.2">
      <c r="A92" s="38"/>
      <c r="C92" s="3"/>
    </row>
    <row r="93" spans="1:3" s="39" customFormat="1" ht="14.25" x14ac:dyDescent="0.2">
      <c r="A93" s="44"/>
      <c r="B93" s="44"/>
      <c r="C93" s="3"/>
    </row>
    <row r="94" spans="1:3" s="2" customFormat="1" ht="14.25" x14ac:dyDescent="0.2">
      <c r="A94" s="40"/>
      <c r="B94" s="4"/>
    </row>
    <row r="95" spans="1:3" s="2" customFormat="1" ht="14.25" x14ac:dyDescent="0.2">
      <c r="A95" s="40"/>
      <c r="B95" s="4"/>
    </row>
    <row r="96" spans="1:3" s="2" customFormat="1" ht="14.25" x14ac:dyDescent="0.2">
      <c r="A96" s="40"/>
      <c r="B96" s="4"/>
    </row>
    <row r="97" spans="1:2" s="2" customFormat="1" ht="14.25" x14ac:dyDescent="0.2">
      <c r="A97" s="40"/>
      <c r="B97" s="4"/>
    </row>
    <row r="98" spans="1:2" s="2" customFormat="1" ht="14.25" x14ac:dyDescent="0.2">
      <c r="A98" s="40"/>
      <c r="B98" s="4"/>
    </row>
    <row r="99" spans="1:2" s="2" customFormat="1" ht="14.25" x14ac:dyDescent="0.2">
      <c r="A99" s="40"/>
      <c r="B99" s="4"/>
    </row>
  </sheetData>
  <mergeCells count="10">
    <mergeCell ref="A93:B93"/>
    <mergeCell ref="A1:B1"/>
    <mergeCell ref="A2:B2"/>
    <mergeCell ref="A3:B3"/>
    <mergeCell ref="A86:B86"/>
    <mergeCell ref="A87:B87"/>
    <mergeCell ref="A89:B89"/>
    <mergeCell ref="A91:B91"/>
    <mergeCell ref="A84:B84"/>
    <mergeCell ref="A85:B85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2021-01-21T03:24:29Z</dcterms:created>
  <dcterms:modified xsi:type="dcterms:W3CDTF">2021-03-09T06:30:23Z</dcterms:modified>
</cp:coreProperties>
</file>