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г ЖЭК 4\"/>
    </mc:Choice>
  </mc:AlternateContent>
  <bookViews>
    <workbookView xWindow="0" yWindow="0" windowWidth="19320" windowHeight="135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52" i="1" l="1"/>
  <c r="C151" i="1"/>
  <c r="C146" i="1" l="1"/>
  <c r="C65" i="1"/>
  <c r="C148" i="1" s="1"/>
  <c r="C56" i="1"/>
  <c r="C53" i="1"/>
  <c r="C46" i="1"/>
  <c r="C37" i="1"/>
  <c r="C25" i="1"/>
  <c r="C17" i="1"/>
</calcChain>
</file>

<file path=xl/sharedStrings.xml><?xml version="1.0" encoding="utf-8"?>
<sst xmlns="http://schemas.openxmlformats.org/spreadsheetml/2006/main" count="214" uniqueCount="202">
  <si>
    <t>г</t>
  </si>
  <si>
    <t>д</t>
  </si>
  <si>
    <t>е</t>
  </si>
  <si>
    <t>ж</t>
  </si>
  <si>
    <t>з</t>
  </si>
  <si>
    <t>и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</si>
  <si>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</si>
  <si>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</si>
  <si>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</si>
  <si>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Влажное подметание балконов общего пользования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</si>
  <si>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</si>
  <si>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</si>
  <si>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</si>
  <si>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</si>
  <si>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</si>
  <si>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1.4.</t>
  </si>
  <si>
    <t>Влажная протирка и дезинфекция стен, дверей, оконных  решеток, отопит.приборов, почтовых ящиков, лифтов</t>
  </si>
  <si>
    <t>Техническое содержание лифтов</t>
  </si>
  <si>
    <t xml:space="preserve">Ремонт купе кабины лифта </t>
  </si>
  <si>
    <t>Оценка соответствия лифтов, отработавших срок службы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</si>
  <si>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</si>
  <si>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</si>
  <si>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</si>
  <si>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</si>
  <si>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</si>
  <si>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</si>
  <si>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</si>
  <si>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</si>
  <si>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</si>
  <si>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</si>
  <si>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</si>
  <si>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</si>
  <si>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</si>
  <si>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</t>
  </si>
  <si>
    <t xml:space="preserve">            ИТОГО по п. 2 :</t>
  </si>
  <si>
    <t>Подметание придомовой территории в летний период</t>
  </si>
  <si>
    <t>Уборка мусора с газона в летний период (листья и сучья)</t>
  </si>
  <si>
    <t>Уборка мусора с газона в летний период (случайный мусор))</t>
  </si>
  <si>
    <t>Очистка урн</t>
  </si>
  <si>
    <t>Подметание снега  высотой до 2-х см</t>
  </si>
  <si>
    <t>Подметание снега  выше 2-х см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</si>
  <si>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</si>
  <si>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</si>
  <si>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Очистка пешеходных дорожек, отмостки  и проездов от наледи и льда шириной 0,5м</t>
  </si>
  <si>
    <t>Кошение газонов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</si>
  <si>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</si>
  <si>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</si>
  <si>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</si>
  <si>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</si>
  <si>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</si>
  <si>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</si>
  <si>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</si>
  <si>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</si>
  <si>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</si>
  <si>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</si>
  <si>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</si>
  <si>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</si>
  <si>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</si>
  <si>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</si>
  <si>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</si>
  <si>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</si>
  <si>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</si>
  <si>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</si>
  <si>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</si>
  <si>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</si>
  <si>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</si>
  <si>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</si>
  <si>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</si>
  <si>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</si>
  <si>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</si>
  <si>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</si>
  <si>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</si>
  <si>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</si>
  <si>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</si>
  <si>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</si>
  <si>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</si>
  <si>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9.1.</t>
  </si>
  <si>
    <t>Текущий ремонт электрооборудования (непредвиденные работы</t>
  </si>
  <si>
    <t>замена выключателя (2 эт)</t>
  </si>
  <si>
    <t>замена энергосберегающего патрона на лестничном марше</t>
  </si>
  <si>
    <t>очистка корпуса ВРУ,ЩУРС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</si>
  <si>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</si>
  <si>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Текущий ремонт систем водоснабжения и водоотведения (непредвиденные работы</t>
  </si>
  <si>
    <t>устранение свища на стояке ХВС (кв.18)</t>
  </si>
  <si>
    <t>установка хомута на стояке ХВС (кв.12)</t>
  </si>
  <si>
    <t>установка хомута на стояке ХВС (кв.7)</t>
  </si>
  <si>
    <t>устранение свища  на стояке ХВС (кв.12)</t>
  </si>
  <si>
    <t>замена участка стояка ХВС Ду 32мм со сборкой (квартира №4-подвал):</t>
  </si>
  <si>
    <t>а</t>
  </si>
  <si>
    <t>смена участка трубы Ду 32 мм</t>
  </si>
  <si>
    <t>б</t>
  </si>
  <si>
    <t>сварочные работы</t>
  </si>
  <si>
    <t>в</t>
  </si>
  <si>
    <t>установка чугунного вентиля Ду 15 мм</t>
  </si>
  <si>
    <t>установка сгона Ду 32 мм</t>
  </si>
  <si>
    <t>установка стальной муфты Ду 32 мм</t>
  </si>
  <si>
    <t>установка контрогайки Ду 32 мм</t>
  </si>
  <si>
    <t>установка резьбы Ду 15 мм</t>
  </si>
  <si>
    <t>установка отвода Ду 32 мм</t>
  </si>
  <si>
    <t>герметизация примыканий силиконовым герметиком</t>
  </si>
  <si>
    <t>устранение свища на стояке ХВС (кв.37)</t>
  </si>
  <si>
    <t>замена участка стояка ХВС Ду 25мм с вентилем (квартира №45,51):</t>
  </si>
  <si>
    <t>смена участка трубы Ду 25 мм</t>
  </si>
  <si>
    <t>смена участка стояка ХВС Ду 25 мм (кв.12)</t>
  </si>
  <si>
    <t>сварочные работы (кв.12)</t>
  </si>
  <si>
    <t>установка хомутов на стояках ХВС (кв.12,19)</t>
  </si>
  <si>
    <t>замена участка стояка ХВС Ду 25 мм (кв.19)</t>
  </si>
  <si>
    <t>сварочные работы (кв.19)</t>
  </si>
  <si>
    <t>замена сбросного вентиля Ду 15 мм на стояке ХВС (стояк кв.№ 19)</t>
  </si>
  <si>
    <t>герметизация примыканий силиконовым герметиком (кв.19)</t>
  </si>
  <si>
    <t>устранение свища на трубопроводе ливневой канализации водонепроницаемой ленты "Контакт" (10м) на чердаке</t>
  </si>
  <si>
    <t>замена участка стояка ХВС Ду 25 мм (кв.43)</t>
  </si>
  <si>
    <t>сварочные работы (кв.43)</t>
  </si>
  <si>
    <t>установка хомута на стояке ХВС (кв.№28)</t>
  </si>
  <si>
    <t>замена участка стояка ХВС Ду 25 мм (кв.№№40,46)</t>
  </si>
  <si>
    <t>замена сбросных вентилей Ду 15 мм на стояках ХВС,ГВС (стояк кв.28)</t>
  </si>
  <si>
    <t>герметизация примыканий силиконовым герметиком (кв.28)</t>
  </si>
  <si>
    <t>устранение свища на стояке ХВС (кв.34)</t>
  </si>
  <si>
    <t>установка хомута на стояке ГВС (кв.38)</t>
  </si>
  <si>
    <t>установка хомута  на стояке ХВС (кв.№ 45)</t>
  </si>
  <si>
    <t>Текущий ремонт конструктивных элементов (непредвиденные работы)</t>
  </si>
  <si>
    <t>очистка подвальных козырьков от снега толщ.более 50см</t>
  </si>
  <si>
    <t xml:space="preserve">осмотр чердака на наличие течи кровли </t>
  </si>
  <si>
    <t>установка мешков (вкладыши в бочку) под воду в местах протекания кровли (чердак, маш.отд)</t>
  </si>
  <si>
    <t>слив воды в местах протекания кровли</t>
  </si>
  <si>
    <t>очистка подъездного козырька от снега с перекидыванием в валы, толщ.более  1 м</t>
  </si>
  <si>
    <t>осмотр чердака на наличие течи кровли</t>
  </si>
  <si>
    <t>установка мешков под воду в местах протекания кровли (чердак)</t>
  </si>
  <si>
    <t>осмотр чердака на наличие течи, слив воды</t>
  </si>
  <si>
    <t>установка навесного замка с хозяйственной цепью (чердак)</t>
  </si>
  <si>
    <t>открытие продухов</t>
  </si>
  <si>
    <t xml:space="preserve">осмотр чердака на наличие течи и слив воды </t>
  </si>
  <si>
    <t>изготовление и установка лотков из стали:</t>
  </si>
  <si>
    <t>(2,5м*0,37)*1 шт</t>
  </si>
  <si>
    <t>(2,5м*0,25)*3 шт</t>
  </si>
  <si>
    <t>установка сливного желоба (из профиля 60*27)</t>
  </si>
  <si>
    <t>переустановка б/у лотка L-3мп</t>
  </si>
  <si>
    <t xml:space="preserve">осмотр чердака на наличие течей с кровли и слив воды </t>
  </si>
  <si>
    <t>Ремонт межпанельных швов кв.32, 29</t>
  </si>
  <si>
    <t>открытие и закрытие окон в МОП для мытья</t>
  </si>
  <si>
    <t>осмотр чердака на наличие течей и слив воды</t>
  </si>
  <si>
    <t xml:space="preserve">ремонт кровли с заменой покрытия  Линокромом ТКП </t>
  </si>
  <si>
    <t>пропекание кровельного ковра</t>
  </si>
  <si>
    <t>ремонт швов кв. 23, 17</t>
  </si>
  <si>
    <t>ремонт кровли в 1 слой с заменой покрытия Линокром ТКП</t>
  </si>
  <si>
    <t>Ремонт примыкания козырька лоджий кв.50</t>
  </si>
  <si>
    <t>закрытие дверных полотен на общих балконах</t>
  </si>
  <si>
    <t>закрытие продухов</t>
  </si>
  <si>
    <t>осмотр чердака на наличие течей с кровли</t>
  </si>
  <si>
    <t>закрытие продухов в фундаменте (повторно)</t>
  </si>
  <si>
    <t>ремонт лючка мусоропровода (2-3 эт) с устройством листа г/к 2500*1250*2   (0,3*0,38м)</t>
  </si>
  <si>
    <t>ремонт шибера мусоропровода сваркой</t>
  </si>
  <si>
    <t>установка ящика  б/у для корреспонденции (тамбурная дверь) с навеской навесного замка "Аллюр"</t>
  </si>
  <si>
    <t xml:space="preserve">            ИТОГО по п. 9 :</t>
  </si>
  <si>
    <t>Управление многоквартирным домом</t>
  </si>
  <si>
    <t xml:space="preserve">   Сумма затрат по дому :</t>
  </si>
  <si>
    <t>по управлению и обслуживанию</t>
  </si>
  <si>
    <t>МКД по ул.Молодежная 7</t>
  </si>
  <si>
    <t>1. Содержание помещений общего пользования</t>
  </si>
  <si>
    <t xml:space="preserve">Отчет за 2020 г. </t>
  </si>
  <si>
    <t>Результат на 01.01.2020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</si>
  <si>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</si>
  <si>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</si>
  <si>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</si>
  <si>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</si>
  <si>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1.5.</t>
  </si>
  <si>
    <t>1.6.</t>
  </si>
  <si>
    <t>1.7.</t>
  </si>
  <si>
    <t>1.8.</t>
  </si>
  <si>
    <t>1.9.</t>
  </si>
  <si>
    <t>1.10.</t>
  </si>
  <si>
    <t xml:space="preserve">   3. Уборка придомовой территории, входящей в состав общего имущества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</si>
  <si>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</si>
  <si>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</si>
  <si>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</si>
  <si>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</si>
  <si>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</si>
  <si>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</si>
  <si>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</si>
  <si>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</si>
  <si>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</si>
  <si>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 xml:space="preserve">   4. Подготовка многоквартирного дома к сезонной эксплуатации</t>
  </si>
  <si>
    <t>4.5.</t>
  </si>
  <si>
    <t>4.6.</t>
  </si>
  <si>
    <t>4.7.</t>
  </si>
  <si>
    <t xml:space="preserve">   5. Проведение технических осмотров и мелкий ремонт</t>
  </si>
  <si>
    <t>5.1.</t>
  </si>
  <si>
    <t>5.2.</t>
  </si>
  <si>
    <t>5.3.</t>
  </si>
  <si>
    <t>5.4.</t>
  </si>
  <si>
    <t>6.1</t>
  </si>
  <si>
    <t>8.</t>
  </si>
  <si>
    <t>9.2.</t>
  </si>
  <si>
    <t>9.3.</t>
  </si>
  <si>
    <t>9.4.</t>
  </si>
  <si>
    <t>9.5.</t>
  </si>
  <si>
    <t xml:space="preserve"> 9. Поверка и обслуживание общедомовых приборов учета.</t>
  </si>
  <si>
    <t xml:space="preserve">  10. Текущий ремонт</t>
  </si>
  <si>
    <t>10.1.</t>
  </si>
  <si>
    <t>10.2</t>
  </si>
  <si>
    <t>10.3</t>
  </si>
  <si>
    <t xml:space="preserve">            ИТОГО по п. 10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</si>
</sst>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 wrapText="1"/>
    </xf>
    <xf numFmtId="2" fontId="4" fillId="0" borderId="7" xfId="0" applyNumberFormat="1" applyFont="1" applyFill="1" applyBorder="1" applyAlignment="1">
      <alignment vertical="center" wrapText="1"/>
    </xf>
    <xf numFmtId="2" fontId="4" fillId="0" borderId="8" xfId="0" applyNumberFormat="1" applyFont="1" applyFill="1" applyBorder="1" applyAlignment="1">
      <alignment vertical="center" wrapText="1"/>
    </xf>
    <xf numFmtId="2" fontId="3" fillId="0" borderId="4" xfId="0" applyNumberFormat="1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6"/>
  <sheetViews>
    <sheetView tabSelected="1" workbookViewId="0">
      <selection activeCell="N13" sqref="N13"/>
    </sheetView>
  </sheetViews>
  <sheetFormatPr defaultRowHeight="15.75" x14ac:dyDescent="0.25"/>
  <cols>
    <col min="1" max="1" width="5.28515625" style="21" customWidth="1"/>
    <col min="2" max="2" width="79" style="22" customWidth="1"/>
    <col min="3" max="3" width="16.140625" style="21" customWidth="1"/>
    <col min="4" max="4" width="10" style="22" bestFit="1" customWidth="1"/>
    <col min="5" max="201" width="9.140625" style="22"/>
    <col min="202" max="202" width="5.28515625" style="22" customWidth="1"/>
    <col min="203" max="203" width="48.85546875" style="22" customWidth="1"/>
    <col min="204" max="213" width="9.28515625" style="22" customWidth="1"/>
    <col min="214" max="232" width="8.85546875" style="22" customWidth="1"/>
    <col min="233" max="233" width="11.42578125" style="22" customWidth="1"/>
    <col min="234" max="16384" width="9.140625" style="22"/>
  </cols>
  <sheetData>
    <row r="1" spans="1:6" s="5" customFormat="1" x14ac:dyDescent="0.25">
      <c r="A1" s="46" t="s">
        <v>159</v>
      </c>
      <c r="B1" s="46"/>
      <c r="C1" s="4"/>
    </row>
    <row r="2" spans="1:6" s="5" customFormat="1" x14ac:dyDescent="0.25">
      <c r="A2" s="46" t="s">
        <v>156</v>
      </c>
      <c r="B2" s="46"/>
      <c r="C2" s="4"/>
    </row>
    <row r="3" spans="1:6" s="5" customFormat="1" x14ac:dyDescent="0.25">
      <c r="A3" s="46" t="s">
        <v>157</v>
      </c>
      <c r="B3" s="46"/>
      <c r="C3" s="4"/>
    </row>
    <row r="4" spans="1:6" s="5" customFormat="1" x14ac:dyDescent="0.25">
      <c r="A4" s="6"/>
      <c r="B4" s="6"/>
      <c r="C4" s="4"/>
    </row>
    <row r="5" spans="1:6" s="9" customFormat="1" x14ac:dyDescent="0.25">
      <c r="A5" s="7"/>
      <c r="B5" s="8" t="s">
        <v>160</v>
      </c>
      <c r="C5" s="18">
        <v>-147779.36393999995</v>
      </c>
    </row>
    <row r="6" spans="1:6" s="9" customFormat="1" x14ac:dyDescent="0.25">
      <c r="A6" s="7"/>
      <c r="B6" s="10" t="s">
        <v>158</v>
      </c>
      <c r="C6" s="26"/>
    </row>
    <row r="7" spans="1:6" s="3" customFormat="1" x14ac:dyDescent="0.25">
      <c r="A7" s="32" t="s">
        <v>6</v>
      </c>
      <c r="B7" s="1" t="s">
        <v>7</v>
      </c>
      <c r="C7" s="16">
        <v>19404.041999999998</v>
      </c>
      <c r="E7" s="37"/>
      <c r="F7" s="4"/>
    </row>
    <row r="8" spans="1:6" s="3" customFormat="1" x14ac:dyDescent="0.25">
      <c r="A8" s="32" t="s">
        <v>10</v>
      </c>
      <c r="B8" s="1" t="s">
        <v>8</v>
      </c>
      <c r="C8" s="16">
        <v>24704.232000000007</v>
      </c>
      <c r="E8" s="37"/>
      <c r="F8" s="4"/>
    </row>
    <row r="9" spans="1:6" s="3" customFormat="1" x14ac:dyDescent="0.25">
      <c r="A9" s="32" t="s">
        <v>13</v>
      </c>
      <c r="B9" s="1" t="s">
        <v>9</v>
      </c>
      <c r="C9" s="16">
        <v>2822.7919999999999</v>
      </c>
      <c r="E9" s="37"/>
      <c r="F9" s="4"/>
    </row>
    <row r="10" spans="1:6" s="3" customFormat="1" ht="21.75" customHeight="1" x14ac:dyDescent="0.25">
      <c r="A10" s="32" t="s">
        <v>15</v>
      </c>
      <c r="B10" s="1" t="s">
        <v>11</v>
      </c>
      <c r="C10" s="16">
        <v>12055.679999999998</v>
      </c>
      <c r="E10" s="37"/>
      <c r="F10" s="4"/>
    </row>
    <row r="11" spans="1:6" s="3" customFormat="1" ht="18" customHeight="1" x14ac:dyDescent="0.25">
      <c r="A11" s="32" t="s">
        <v>165</v>
      </c>
      <c r="B11" s="1" t="s">
        <v>12</v>
      </c>
      <c r="C11" s="16">
        <v>28953.648000000001</v>
      </c>
      <c r="E11" s="37"/>
      <c r="F11" s="4"/>
    </row>
    <row r="12" spans="1:6" s="3" customFormat="1" ht="45" x14ac:dyDescent="0.25">
      <c r="A12" s="32" t="s">
        <v>166</v>
      </c>
      <c r="B12" s="1" t="s">
        <v>14</v>
      </c>
      <c r="C12" s="16">
        <v>8374.2760000000017</v>
      </c>
      <c r="E12" s="37"/>
      <c r="F12" s="4"/>
    </row>
    <row r="13" spans="1:6" s="3" customFormat="1" ht="35.25" customHeight="1" x14ac:dyDescent="0.25">
      <c r="A13" s="32" t="s">
        <v>167</v>
      </c>
      <c r="B13" s="1" t="s">
        <v>16</v>
      </c>
      <c r="C13" s="16">
        <v>5050</v>
      </c>
      <c r="E13" s="37"/>
      <c r="F13" s="4"/>
    </row>
    <row r="14" spans="1:6" s="3" customFormat="1" x14ac:dyDescent="0.25">
      <c r="A14" s="32" t="s">
        <v>168</v>
      </c>
      <c r="B14" s="1" t="s">
        <v>17</v>
      </c>
      <c r="C14" s="16">
        <v>51300</v>
      </c>
      <c r="E14" s="37"/>
      <c r="F14" s="4"/>
    </row>
    <row r="15" spans="1:6" s="3" customFormat="1" x14ac:dyDescent="0.25">
      <c r="A15" s="32" t="s">
        <v>169</v>
      </c>
      <c r="B15" s="1" t="s">
        <v>18</v>
      </c>
      <c r="C15" s="16">
        <v>4950</v>
      </c>
      <c r="E15" s="37"/>
      <c r="F15" s="4"/>
    </row>
    <row r="16" spans="1:6" s="3" customFormat="1" x14ac:dyDescent="0.25">
      <c r="A16" s="32" t="s">
        <v>170</v>
      </c>
      <c r="B16" s="1" t="s">
        <v>19</v>
      </c>
      <c r="C16" s="16">
        <v>21980</v>
      </c>
      <c r="E16" s="37"/>
      <c r="F16" s="4"/>
    </row>
    <row r="17" spans="1:6" s="3" customFormat="1" x14ac:dyDescent="0.25">
      <c r="A17" s="32"/>
      <c r="B17" s="11" t="s">
        <v>20</v>
      </c>
      <c r="C17" s="18">
        <f>SUM(C7:C16)</f>
        <v>179594.66999999998</v>
      </c>
      <c r="E17" s="37"/>
      <c r="F17" s="4"/>
    </row>
    <row r="18" spans="1:6" s="3" customFormat="1" x14ac:dyDescent="0.25">
      <c r="A18" s="12"/>
      <c r="B18" s="12" t="s">
        <v>21</v>
      </c>
      <c r="C18" s="27"/>
      <c r="E18" s="37"/>
      <c r="F18" s="4"/>
    </row>
    <row r="19" spans="1:6" s="3" customFormat="1" ht="15" x14ac:dyDescent="0.25">
      <c r="A19" s="2" t="s">
        <v>22</v>
      </c>
      <c r="B19" s="1" t="s">
        <v>23</v>
      </c>
      <c r="C19" s="16">
        <v>1983.36</v>
      </c>
      <c r="E19" s="38"/>
      <c r="F19" s="4"/>
    </row>
    <row r="20" spans="1:6" s="3" customFormat="1" ht="15" x14ac:dyDescent="0.25">
      <c r="A20" s="2" t="s">
        <v>24</v>
      </c>
      <c r="B20" s="1" t="s">
        <v>25</v>
      </c>
      <c r="C20" s="16">
        <v>3319.4560000000006</v>
      </c>
      <c r="E20" s="39"/>
      <c r="F20" s="4"/>
    </row>
    <row r="21" spans="1:6" s="3" customFormat="1" ht="15" x14ac:dyDescent="0.25">
      <c r="A21" s="2" t="s">
        <v>26</v>
      </c>
      <c r="B21" s="1" t="s">
        <v>27</v>
      </c>
      <c r="C21" s="16">
        <v>13097.581199999995</v>
      </c>
      <c r="E21" s="38"/>
      <c r="F21" s="4"/>
    </row>
    <row r="22" spans="1:6" s="3" customFormat="1" ht="15" x14ac:dyDescent="0.25">
      <c r="A22" s="2" t="s">
        <v>28</v>
      </c>
      <c r="B22" s="1" t="s">
        <v>29</v>
      </c>
      <c r="C22" s="16">
        <v>358.92</v>
      </c>
      <c r="E22" s="38"/>
      <c r="F22" s="4"/>
    </row>
    <row r="23" spans="1:6" s="3" customFormat="1" ht="15" x14ac:dyDescent="0.25">
      <c r="A23" s="2" t="s">
        <v>30</v>
      </c>
      <c r="B23" s="1" t="s">
        <v>31</v>
      </c>
      <c r="C23" s="16">
        <v>3097.5839999999998</v>
      </c>
      <c r="E23" s="38"/>
      <c r="F23" s="4"/>
    </row>
    <row r="24" spans="1:6" s="3" customFormat="1" ht="15" x14ac:dyDescent="0.25">
      <c r="A24" s="2" t="s">
        <v>32</v>
      </c>
      <c r="B24" s="1" t="s">
        <v>33</v>
      </c>
      <c r="C24" s="16">
        <v>376.32</v>
      </c>
      <c r="E24" s="38"/>
      <c r="F24" s="4"/>
    </row>
    <row r="25" spans="1:6" s="3" customFormat="1" x14ac:dyDescent="0.25">
      <c r="A25" s="2"/>
      <c r="B25" s="11" t="s">
        <v>34</v>
      </c>
      <c r="C25" s="18">
        <f>SUM(C19:C24)</f>
        <v>22233.221199999993</v>
      </c>
      <c r="E25" s="38"/>
      <c r="F25" s="4"/>
    </row>
    <row r="26" spans="1:6" s="3" customFormat="1" ht="15" x14ac:dyDescent="0.25">
      <c r="A26" s="47" t="s">
        <v>171</v>
      </c>
      <c r="B26" s="48"/>
      <c r="C26" s="48"/>
      <c r="E26" s="38"/>
      <c r="F26" s="4"/>
    </row>
    <row r="27" spans="1:6" s="3" customFormat="1" ht="21.75" customHeight="1" x14ac:dyDescent="0.25">
      <c r="A27" s="32" t="s">
        <v>46</v>
      </c>
      <c r="B27" s="1" t="s">
        <v>35</v>
      </c>
      <c r="C27" s="16">
        <v>2399.04</v>
      </c>
      <c r="E27" s="38"/>
      <c r="F27" s="4"/>
    </row>
    <row r="28" spans="1:6" s="3" customFormat="1" ht="19.5" customHeight="1" x14ac:dyDescent="0.25">
      <c r="A28" s="32" t="s">
        <v>172</v>
      </c>
      <c r="B28" s="1" t="s">
        <v>36</v>
      </c>
      <c r="C28" s="16">
        <v>4294.08</v>
      </c>
      <c r="E28" s="40"/>
      <c r="F28" s="4"/>
    </row>
    <row r="29" spans="1:6" s="3" customFormat="1" ht="22.5" customHeight="1" x14ac:dyDescent="0.25">
      <c r="A29" s="32" t="s">
        <v>173</v>
      </c>
      <c r="B29" s="1" t="s">
        <v>37</v>
      </c>
      <c r="C29" s="16">
        <v>766.22699999999998</v>
      </c>
      <c r="E29" s="37"/>
      <c r="F29" s="4"/>
    </row>
    <row r="30" spans="1:6" s="3" customFormat="1" x14ac:dyDescent="0.25">
      <c r="A30" s="32" t="s">
        <v>174</v>
      </c>
      <c r="B30" s="1" t="s">
        <v>38</v>
      </c>
      <c r="C30" s="16">
        <v>1100.9000000000001</v>
      </c>
      <c r="E30" s="37"/>
      <c r="F30" s="4"/>
    </row>
    <row r="31" spans="1:6" s="3" customFormat="1" x14ac:dyDescent="0.25">
      <c r="A31" s="32" t="s">
        <v>175</v>
      </c>
      <c r="B31" s="1" t="s">
        <v>39</v>
      </c>
      <c r="C31" s="16">
        <v>8269.3739999999998</v>
      </c>
      <c r="E31" s="37"/>
      <c r="F31" s="4"/>
    </row>
    <row r="32" spans="1:6" s="3" customFormat="1" x14ac:dyDescent="0.25">
      <c r="A32" s="32" t="s">
        <v>176</v>
      </c>
      <c r="B32" s="1" t="s">
        <v>40</v>
      </c>
      <c r="C32" s="16">
        <v>9655.3350000000028</v>
      </c>
      <c r="E32" s="37"/>
      <c r="F32" s="4"/>
    </row>
    <row r="33" spans="1:6" s="3" customFormat="1" ht="30" x14ac:dyDescent="0.25">
      <c r="A33" s="32" t="s">
        <v>177</v>
      </c>
      <c r="B33" s="1" t="s">
        <v>41</v>
      </c>
      <c r="C33" s="16">
        <v>1444.548</v>
      </c>
      <c r="E33" s="37"/>
      <c r="F33" s="4"/>
    </row>
    <row r="34" spans="1:6" s="3" customFormat="1" ht="30" x14ac:dyDescent="0.25">
      <c r="A34" s="32" t="s">
        <v>178</v>
      </c>
      <c r="B34" s="1" t="s">
        <v>42</v>
      </c>
      <c r="C34" s="16">
        <v>1705.9839999999999</v>
      </c>
      <c r="E34" s="37"/>
      <c r="F34" s="4"/>
    </row>
    <row r="35" spans="1:6" s="3" customFormat="1" ht="30" x14ac:dyDescent="0.25">
      <c r="A35" s="32" t="s">
        <v>179</v>
      </c>
      <c r="B35" s="1" t="s">
        <v>43</v>
      </c>
      <c r="C35" s="16">
        <v>5483.4719999999998</v>
      </c>
      <c r="E35" s="37"/>
      <c r="F35" s="4"/>
    </row>
    <row r="36" spans="1:6" s="3" customFormat="1" x14ac:dyDescent="0.25">
      <c r="A36" s="32" t="s">
        <v>180</v>
      </c>
      <c r="B36" s="1" t="s">
        <v>44</v>
      </c>
      <c r="C36" s="16">
        <v>867.51</v>
      </c>
      <c r="E36" s="37"/>
      <c r="F36" s="4"/>
    </row>
    <row r="37" spans="1:6" s="3" customFormat="1" x14ac:dyDescent="0.25">
      <c r="A37" s="2"/>
      <c r="B37" s="11" t="s">
        <v>45</v>
      </c>
      <c r="C37" s="18">
        <f>SUM(C27:C36)</f>
        <v>35986.47</v>
      </c>
      <c r="E37" s="37"/>
      <c r="F37" s="4"/>
    </row>
    <row r="38" spans="1:6" s="3" customFormat="1" x14ac:dyDescent="0.25">
      <c r="A38" s="44" t="s">
        <v>181</v>
      </c>
      <c r="B38" s="45"/>
      <c r="C38" s="45"/>
      <c r="E38" s="37"/>
      <c r="F38" s="4"/>
    </row>
    <row r="39" spans="1:6" s="3" customFormat="1" ht="30" x14ac:dyDescent="0.25">
      <c r="A39" s="32" t="s">
        <v>54</v>
      </c>
      <c r="B39" s="1" t="s">
        <v>47</v>
      </c>
      <c r="C39" s="2"/>
      <c r="E39" s="38"/>
      <c r="F39" s="4"/>
    </row>
    <row r="40" spans="1:6" s="3" customFormat="1" x14ac:dyDescent="0.25">
      <c r="A40" s="32" t="s">
        <v>56</v>
      </c>
      <c r="B40" s="1" t="s">
        <v>48</v>
      </c>
      <c r="C40" s="16">
        <v>35918.36</v>
      </c>
      <c r="E40" s="40"/>
      <c r="F40" s="4"/>
    </row>
    <row r="41" spans="1:6" s="3" customFormat="1" x14ac:dyDescent="0.25">
      <c r="A41" s="32" t="s">
        <v>58</v>
      </c>
      <c r="B41" s="1" t="s">
        <v>49</v>
      </c>
      <c r="C41" s="16">
        <v>22075.690000000002</v>
      </c>
      <c r="E41" s="37"/>
      <c r="F41" s="4"/>
    </row>
    <row r="42" spans="1:6" s="3" customFormat="1" x14ac:dyDescent="0.25">
      <c r="A42" s="32" t="s">
        <v>60</v>
      </c>
      <c r="B42" s="1" t="s">
        <v>50</v>
      </c>
      <c r="C42" s="16">
        <v>813.39</v>
      </c>
      <c r="E42" s="37"/>
      <c r="F42" s="4"/>
    </row>
    <row r="43" spans="1:6" s="3" customFormat="1" x14ac:dyDescent="0.25">
      <c r="A43" s="32" t="s">
        <v>182</v>
      </c>
      <c r="B43" s="1" t="s">
        <v>51</v>
      </c>
      <c r="C43" s="16">
        <v>11687.13</v>
      </c>
      <c r="E43" s="37"/>
      <c r="F43" s="4"/>
    </row>
    <row r="44" spans="1:6" s="3" customFormat="1" x14ac:dyDescent="0.25">
      <c r="A44" s="32" t="s">
        <v>183</v>
      </c>
      <c r="B44" s="1" t="s">
        <v>52</v>
      </c>
      <c r="C44" s="16">
        <v>8186.08</v>
      </c>
      <c r="E44" s="37"/>
      <c r="F44" s="4"/>
    </row>
    <row r="45" spans="1:6" s="3" customFormat="1" x14ac:dyDescent="0.25">
      <c r="A45" s="32" t="s">
        <v>184</v>
      </c>
      <c r="B45" s="1" t="s">
        <v>53</v>
      </c>
      <c r="C45" s="16">
        <v>3133.4999999999995</v>
      </c>
      <c r="E45" s="37"/>
      <c r="F45" s="4"/>
    </row>
    <row r="46" spans="1:6" s="3" customFormat="1" x14ac:dyDescent="0.25">
      <c r="A46" s="2"/>
      <c r="B46" s="11" t="s">
        <v>63</v>
      </c>
      <c r="C46" s="18">
        <f>SUM(C39:C45)</f>
        <v>81814.150000000009</v>
      </c>
      <c r="E46" s="37"/>
      <c r="F46" s="4"/>
    </row>
    <row r="47" spans="1:6" s="3" customFormat="1" x14ac:dyDescent="0.25">
      <c r="A47" s="44" t="s">
        <v>185</v>
      </c>
      <c r="B47" s="45"/>
      <c r="C47" s="45"/>
      <c r="E47" s="37"/>
      <c r="F47" s="4"/>
    </row>
    <row r="48" spans="1:6" s="3" customFormat="1" ht="37.5" customHeight="1" x14ac:dyDescent="0.25">
      <c r="A48" s="32">
        <v>5</v>
      </c>
      <c r="B48" s="1" t="s">
        <v>55</v>
      </c>
      <c r="C48" s="16">
        <v>5423.0160000000005</v>
      </c>
      <c r="E48" s="38"/>
      <c r="F48" s="4"/>
    </row>
    <row r="49" spans="1:6" s="3" customFormat="1" ht="30" customHeight="1" x14ac:dyDescent="0.25">
      <c r="A49" s="32" t="s">
        <v>186</v>
      </c>
      <c r="B49" s="1" t="s">
        <v>57</v>
      </c>
      <c r="C49" s="16">
        <v>21692.064000000002</v>
      </c>
      <c r="E49" s="40"/>
      <c r="F49" s="4"/>
    </row>
    <row r="50" spans="1:6" s="3" customFormat="1" ht="42.75" customHeight="1" x14ac:dyDescent="0.25">
      <c r="A50" s="32" t="s">
        <v>187</v>
      </c>
      <c r="B50" s="1" t="s">
        <v>59</v>
      </c>
      <c r="C50" s="16">
        <v>16269.048000000003</v>
      </c>
      <c r="E50" s="37"/>
      <c r="F50" s="4"/>
    </row>
    <row r="51" spans="1:6" s="3" customFormat="1" x14ac:dyDescent="0.25">
      <c r="A51" s="32" t="s">
        <v>188</v>
      </c>
      <c r="B51" s="1" t="s">
        <v>61</v>
      </c>
      <c r="C51" s="16">
        <v>2090.7599999999998</v>
      </c>
      <c r="E51" s="37"/>
      <c r="F51" s="4"/>
    </row>
    <row r="52" spans="1:6" s="3" customFormat="1" ht="30" x14ac:dyDescent="0.25">
      <c r="A52" s="32" t="s">
        <v>189</v>
      </c>
      <c r="B52" s="1" t="s">
        <v>62</v>
      </c>
      <c r="C52" s="16">
        <v>13708.944000000001</v>
      </c>
      <c r="E52" s="37"/>
      <c r="F52" s="4"/>
    </row>
    <row r="53" spans="1:6" s="3" customFormat="1" x14ac:dyDescent="0.25">
      <c r="A53" s="2"/>
      <c r="B53" s="11" t="s">
        <v>66</v>
      </c>
      <c r="C53" s="18">
        <f>SUM(C48:C52)</f>
        <v>59183.832000000009</v>
      </c>
      <c r="E53" s="37"/>
      <c r="F53" s="4"/>
    </row>
    <row r="54" spans="1:6" s="3" customFormat="1" ht="35.25" customHeight="1" x14ac:dyDescent="0.25">
      <c r="A54" s="33" t="s">
        <v>67</v>
      </c>
      <c r="B54" s="11" t="s">
        <v>64</v>
      </c>
      <c r="C54" s="16">
        <v>30390.912000000008</v>
      </c>
      <c r="E54" s="37"/>
      <c r="F54" s="4"/>
    </row>
    <row r="55" spans="1:6" s="3" customFormat="1" x14ac:dyDescent="0.25">
      <c r="A55" s="33" t="s">
        <v>190</v>
      </c>
      <c r="B55" s="11" t="s">
        <v>65</v>
      </c>
      <c r="C55" s="16">
        <v>8588.7360000000008</v>
      </c>
      <c r="E55" s="41"/>
      <c r="F55" s="4"/>
    </row>
    <row r="56" spans="1:6" s="3" customFormat="1" x14ac:dyDescent="0.25">
      <c r="A56" s="33"/>
      <c r="B56" s="11" t="s">
        <v>66</v>
      </c>
      <c r="C56" s="18">
        <f>SUM(C54:C55)</f>
        <v>38979.648000000008</v>
      </c>
      <c r="E56" s="42"/>
      <c r="F56" s="4"/>
    </row>
    <row r="57" spans="1:6" s="3" customFormat="1" x14ac:dyDescent="0.25">
      <c r="A57" s="33" t="s">
        <v>69</v>
      </c>
      <c r="B57" s="11" t="s">
        <v>68</v>
      </c>
      <c r="C57" s="18">
        <v>1296.46</v>
      </c>
      <c r="E57" s="42"/>
      <c r="F57" s="4"/>
    </row>
    <row r="58" spans="1:6" s="3" customFormat="1" x14ac:dyDescent="0.25">
      <c r="A58" s="33" t="s">
        <v>191</v>
      </c>
      <c r="B58" s="11" t="s">
        <v>70</v>
      </c>
      <c r="C58" s="18">
        <v>624.80000000000007</v>
      </c>
      <c r="E58" s="42"/>
      <c r="F58" s="4"/>
    </row>
    <row r="59" spans="1:6" s="3" customFormat="1" x14ac:dyDescent="0.25">
      <c r="A59" s="13"/>
      <c r="B59" s="13" t="s">
        <v>196</v>
      </c>
      <c r="C59" s="28"/>
      <c r="E59" s="42"/>
      <c r="F59" s="4"/>
    </row>
    <row r="60" spans="1:6" s="3" customFormat="1" x14ac:dyDescent="0.25">
      <c r="A60" s="34" t="s">
        <v>76</v>
      </c>
      <c r="B60" s="1" t="s">
        <v>71</v>
      </c>
      <c r="C60" s="16">
        <v>4341.8400000000011</v>
      </c>
      <c r="E60" s="42"/>
      <c r="F60" s="4"/>
    </row>
    <row r="61" spans="1:6" s="3" customFormat="1" ht="15" x14ac:dyDescent="0.25">
      <c r="A61" s="34" t="s">
        <v>192</v>
      </c>
      <c r="B61" s="1" t="s">
        <v>72</v>
      </c>
      <c r="C61" s="16">
        <v>3272.1599999999994</v>
      </c>
      <c r="E61" s="39"/>
      <c r="F61" s="4"/>
    </row>
    <row r="62" spans="1:6" s="3" customFormat="1" ht="30" x14ac:dyDescent="0.25">
      <c r="A62" s="34" t="s">
        <v>193</v>
      </c>
      <c r="B62" s="1" t="s">
        <v>73</v>
      </c>
      <c r="C62" s="16">
        <v>3185.8799999999992</v>
      </c>
      <c r="E62" s="43"/>
      <c r="F62" s="4"/>
    </row>
    <row r="63" spans="1:6" s="3" customFormat="1" ht="30" x14ac:dyDescent="0.25">
      <c r="A63" s="34" t="s">
        <v>194</v>
      </c>
      <c r="B63" s="1" t="s">
        <v>74</v>
      </c>
      <c r="C63" s="16">
        <v>3185.8799999999992</v>
      </c>
      <c r="E63" s="43"/>
      <c r="F63" s="4"/>
    </row>
    <row r="64" spans="1:6" s="3" customFormat="1" ht="45" x14ac:dyDescent="0.25">
      <c r="A64" s="34" t="s">
        <v>195</v>
      </c>
      <c r="B64" s="1" t="s">
        <v>75</v>
      </c>
      <c r="C64" s="16">
        <v>6371.52</v>
      </c>
      <c r="E64" s="43"/>
      <c r="F64" s="4"/>
    </row>
    <row r="65" spans="1:6" s="3" customFormat="1" x14ac:dyDescent="0.25">
      <c r="A65" s="2"/>
      <c r="B65" s="11" t="s">
        <v>153</v>
      </c>
      <c r="C65" s="18">
        <f>SUM(C60:C64)</f>
        <v>20357.28</v>
      </c>
      <c r="E65" s="43"/>
      <c r="F65" s="4"/>
    </row>
    <row r="66" spans="1:6" s="3" customFormat="1" ht="15" x14ac:dyDescent="0.25">
      <c r="B66" s="13" t="s">
        <v>197</v>
      </c>
      <c r="C66" s="28"/>
      <c r="E66" s="43"/>
      <c r="F66" s="4"/>
    </row>
    <row r="67" spans="1:6" s="3" customFormat="1" ht="31.5" x14ac:dyDescent="0.25">
      <c r="A67" s="35" t="s">
        <v>198</v>
      </c>
      <c r="B67" s="11" t="s">
        <v>77</v>
      </c>
      <c r="C67" s="16"/>
      <c r="E67" s="4"/>
      <c r="F67" s="4"/>
    </row>
    <row r="68" spans="1:6" s="3" customFormat="1" ht="15" x14ac:dyDescent="0.25">
      <c r="A68" s="2"/>
      <c r="B68" s="1" t="s">
        <v>78</v>
      </c>
      <c r="C68" s="16">
        <v>182.59</v>
      </c>
      <c r="E68" s="4"/>
      <c r="F68" s="4"/>
    </row>
    <row r="69" spans="1:6" s="3" customFormat="1" ht="15" x14ac:dyDescent="0.25">
      <c r="A69" s="2"/>
      <c r="B69" s="1" t="s">
        <v>79</v>
      </c>
      <c r="C69" s="16">
        <v>370.31</v>
      </c>
      <c r="E69" s="4"/>
      <c r="F69" s="4"/>
    </row>
    <row r="70" spans="1:6" s="3" customFormat="1" ht="15" x14ac:dyDescent="0.25">
      <c r="A70" s="2"/>
      <c r="B70" s="1" t="s">
        <v>80</v>
      </c>
      <c r="C70" s="16">
        <v>0</v>
      </c>
      <c r="E70" s="4"/>
      <c r="F70" s="4"/>
    </row>
    <row r="71" spans="1:6" s="3" customFormat="1" ht="36" customHeight="1" x14ac:dyDescent="0.25">
      <c r="A71" s="2"/>
      <c r="B71" s="1" t="s">
        <v>81</v>
      </c>
      <c r="C71" s="16">
        <v>0</v>
      </c>
      <c r="E71" s="4"/>
      <c r="F71" s="4"/>
    </row>
    <row r="72" spans="1:6" s="3" customFormat="1" ht="31.5" x14ac:dyDescent="0.25">
      <c r="A72" s="36" t="s">
        <v>199</v>
      </c>
      <c r="B72" s="11" t="s">
        <v>82</v>
      </c>
      <c r="C72" s="16"/>
      <c r="E72" s="4"/>
      <c r="F72" s="4"/>
    </row>
    <row r="73" spans="1:6" s="3" customFormat="1" ht="15" x14ac:dyDescent="0.25">
      <c r="A73" s="2"/>
      <c r="B73" s="1" t="s">
        <v>83</v>
      </c>
      <c r="C73" s="16">
        <v>331.74</v>
      </c>
      <c r="E73" s="4"/>
      <c r="F73" s="4"/>
    </row>
    <row r="74" spans="1:6" s="3" customFormat="1" ht="15" x14ac:dyDescent="0.25">
      <c r="A74" s="2"/>
      <c r="B74" s="1" t="s">
        <v>84</v>
      </c>
      <c r="C74" s="16">
        <v>111.78</v>
      </c>
      <c r="E74" s="4"/>
      <c r="F74" s="4"/>
    </row>
    <row r="75" spans="1:6" s="3" customFormat="1" ht="15" x14ac:dyDescent="0.25">
      <c r="A75" s="2"/>
      <c r="B75" s="1" t="s">
        <v>85</v>
      </c>
      <c r="C75" s="16">
        <v>111.78</v>
      </c>
      <c r="E75" s="4"/>
      <c r="F75" s="4"/>
    </row>
    <row r="76" spans="1:6" s="3" customFormat="1" ht="15" x14ac:dyDescent="0.25">
      <c r="A76" s="2"/>
      <c r="B76" s="1" t="s">
        <v>86</v>
      </c>
      <c r="C76" s="16">
        <v>1326.96</v>
      </c>
      <c r="E76" s="4"/>
      <c r="F76" s="4"/>
    </row>
    <row r="77" spans="1:6" s="3" customFormat="1" ht="31.5" x14ac:dyDescent="0.25">
      <c r="A77" s="2"/>
      <c r="B77" s="11" t="s">
        <v>87</v>
      </c>
      <c r="C77" s="16"/>
      <c r="E77" s="4"/>
      <c r="F77" s="4"/>
    </row>
    <row r="78" spans="1:6" s="3" customFormat="1" ht="15" x14ac:dyDescent="0.25">
      <c r="A78" s="2" t="s">
        <v>88</v>
      </c>
      <c r="B78" s="1" t="s">
        <v>89</v>
      </c>
      <c r="C78" s="16">
        <v>3906.48</v>
      </c>
      <c r="E78" s="4"/>
      <c r="F78" s="4"/>
    </row>
    <row r="79" spans="1:6" s="3" customFormat="1" ht="15" x14ac:dyDescent="0.25">
      <c r="A79" s="2" t="s">
        <v>90</v>
      </c>
      <c r="B79" s="1" t="s">
        <v>91</v>
      </c>
      <c r="C79" s="16">
        <v>1326.96</v>
      </c>
      <c r="E79" s="4"/>
      <c r="F79" s="4"/>
    </row>
    <row r="80" spans="1:6" s="3" customFormat="1" ht="15" x14ac:dyDescent="0.25">
      <c r="A80" s="2" t="s">
        <v>92</v>
      </c>
      <c r="B80" s="1" t="s">
        <v>93</v>
      </c>
      <c r="C80" s="16">
        <v>918.01</v>
      </c>
      <c r="E80" s="4"/>
      <c r="F80" s="4"/>
    </row>
    <row r="81" spans="1:6" s="3" customFormat="1" ht="15" x14ac:dyDescent="0.25">
      <c r="A81" s="2" t="s">
        <v>0</v>
      </c>
      <c r="B81" s="1" t="s">
        <v>94</v>
      </c>
      <c r="C81" s="16">
        <v>215.96</v>
      </c>
      <c r="E81" s="4"/>
      <c r="F81" s="4"/>
    </row>
    <row r="82" spans="1:6" s="3" customFormat="1" ht="15" x14ac:dyDescent="0.25">
      <c r="A82" s="2" t="s">
        <v>1</v>
      </c>
      <c r="B82" s="1" t="s">
        <v>95</v>
      </c>
      <c r="C82" s="16">
        <v>283.77999999999997</v>
      </c>
      <c r="E82" s="4"/>
      <c r="F82" s="4"/>
    </row>
    <row r="83" spans="1:6" s="3" customFormat="1" ht="15" x14ac:dyDescent="0.25">
      <c r="A83" s="2" t="s">
        <v>2</v>
      </c>
      <c r="B83" s="1" t="s">
        <v>96</v>
      </c>
      <c r="C83" s="16">
        <v>71.03</v>
      </c>
      <c r="E83" s="4"/>
      <c r="F83" s="4"/>
    </row>
    <row r="84" spans="1:6" s="3" customFormat="1" ht="15" x14ac:dyDescent="0.25">
      <c r="A84" s="2" t="s">
        <v>3</v>
      </c>
      <c r="B84" s="1" t="s">
        <v>97</v>
      </c>
      <c r="C84" s="16">
        <v>362.72</v>
      </c>
      <c r="E84" s="4"/>
      <c r="F84" s="4"/>
    </row>
    <row r="85" spans="1:6" s="3" customFormat="1" ht="15" x14ac:dyDescent="0.25">
      <c r="A85" s="2" t="s">
        <v>4</v>
      </c>
      <c r="B85" s="1" t="s">
        <v>98</v>
      </c>
      <c r="C85" s="16">
        <v>629.75</v>
      </c>
      <c r="E85" s="4"/>
      <c r="F85" s="4"/>
    </row>
    <row r="86" spans="1:6" s="3" customFormat="1" ht="15" x14ac:dyDescent="0.25">
      <c r="A86" s="2" t="s">
        <v>5</v>
      </c>
      <c r="B86" s="1" t="s">
        <v>99</v>
      </c>
      <c r="C86" s="16">
        <v>101.13</v>
      </c>
      <c r="E86" s="4"/>
      <c r="F86" s="4"/>
    </row>
    <row r="87" spans="1:6" s="3" customFormat="1" ht="15" x14ac:dyDescent="0.25">
      <c r="A87" s="2"/>
      <c r="B87" s="1" t="s">
        <v>100</v>
      </c>
      <c r="C87" s="16">
        <v>331.74</v>
      </c>
      <c r="E87" s="4"/>
      <c r="F87" s="4"/>
    </row>
    <row r="88" spans="1:6" s="3" customFormat="1" ht="30" x14ac:dyDescent="0.25">
      <c r="A88" s="2"/>
      <c r="B88" s="10" t="s">
        <v>101</v>
      </c>
      <c r="C88" s="16"/>
    </row>
    <row r="89" spans="1:6" s="3" customFormat="1" ht="15" x14ac:dyDescent="0.25">
      <c r="A89" s="2" t="s">
        <v>88</v>
      </c>
      <c r="B89" s="1" t="s">
        <v>102</v>
      </c>
      <c r="C89" s="16">
        <v>3879.04</v>
      </c>
    </row>
    <row r="90" spans="1:6" s="3" customFormat="1" ht="15" x14ac:dyDescent="0.25">
      <c r="A90" s="2" t="s">
        <v>90</v>
      </c>
      <c r="B90" s="1" t="s">
        <v>91</v>
      </c>
      <c r="C90" s="16">
        <v>1658.7</v>
      </c>
    </row>
    <row r="91" spans="1:6" s="3" customFormat="1" ht="15" x14ac:dyDescent="0.25">
      <c r="A91" s="2" t="s">
        <v>92</v>
      </c>
      <c r="B91" s="1" t="s">
        <v>99</v>
      </c>
      <c r="C91" s="16">
        <v>101.13</v>
      </c>
    </row>
    <row r="92" spans="1:6" s="3" customFormat="1" ht="15" x14ac:dyDescent="0.25">
      <c r="A92" s="2"/>
      <c r="B92" s="1" t="s">
        <v>103</v>
      </c>
      <c r="C92" s="16">
        <v>390.64800000000002</v>
      </c>
    </row>
    <row r="93" spans="1:6" s="3" customFormat="1" ht="15" x14ac:dyDescent="0.25">
      <c r="A93" s="2"/>
      <c r="B93" s="1" t="s">
        <v>104</v>
      </c>
      <c r="C93" s="16">
        <v>663.48</v>
      </c>
    </row>
    <row r="94" spans="1:6" s="3" customFormat="1" ht="15" x14ac:dyDescent="0.25">
      <c r="A94" s="2"/>
      <c r="B94" s="1" t="s">
        <v>105</v>
      </c>
      <c r="C94" s="16">
        <v>335.34000000000003</v>
      </c>
    </row>
    <row r="95" spans="1:6" s="3" customFormat="1" ht="15" x14ac:dyDescent="0.25">
      <c r="A95" s="2"/>
      <c r="B95" s="1" t="s">
        <v>106</v>
      </c>
      <c r="C95" s="16">
        <v>1953.24</v>
      </c>
    </row>
    <row r="96" spans="1:6" s="3" customFormat="1" ht="15" x14ac:dyDescent="0.25">
      <c r="A96" s="2"/>
      <c r="B96" s="1" t="s">
        <v>107</v>
      </c>
      <c r="C96" s="16">
        <v>995.22</v>
      </c>
    </row>
    <row r="97" spans="1:3" s="3" customFormat="1" ht="23.25" customHeight="1" x14ac:dyDescent="0.25">
      <c r="A97" s="2"/>
      <c r="B97" s="1" t="s">
        <v>108</v>
      </c>
      <c r="C97" s="16">
        <v>918.01</v>
      </c>
    </row>
    <row r="98" spans="1:3" s="3" customFormat="1" ht="22.5" customHeight="1" x14ac:dyDescent="0.25">
      <c r="A98" s="2"/>
      <c r="B98" s="1" t="s">
        <v>109</v>
      </c>
      <c r="C98" s="16">
        <v>20.225999999999999</v>
      </c>
    </row>
    <row r="99" spans="1:3" s="3" customFormat="1" ht="31.5" customHeight="1" x14ac:dyDescent="0.25">
      <c r="A99" s="2"/>
      <c r="B99" s="1" t="s">
        <v>110</v>
      </c>
      <c r="C99" s="16">
        <v>474.74</v>
      </c>
    </row>
    <row r="100" spans="1:3" s="3" customFormat="1" ht="15" x14ac:dyDescent="0.25">
      <c r="A100" s="2"/>
      <c r="B100" s="1" t="s">
        <v>111</v>
      </c>
      <c r="C100" s="16">
        <v>1953.24</v>
      </c>
    </row>
    <row r="101" spans="1:3" s="3" customFormat="1" ht="15" x14ac:dyDescent="0.25">
      <c r="A101" s="2"/>
      <c r="B101" s="1" t="s">
        <v>112</v>
      </c>
      <c r="C101" s="16">
        <v>995.22</v>
      </c>
    </row>
    <row r="102" spans="1:3" s="3" customFormat="1" ht="15" x14ac:dyDescent="0.25">
      <c r="A102" s="2"/>
      <c r="B102" s="1" t="s">
        <v>113</v>
      </c>
      <c r="C102" s="16">
        <v>111.78</v>
      </c>
    </row>
    <row r="103" spans="1:3" s="3" customFormat="1" ht="15" x14ac:dyDescent="0.25">
      <c r="A103" s="2"/>
      <c r="B103" s="1" t="s">
        <v>114</v>
      </c>
      <c r="C103" s="16">
        <v>1953.24</v>
      </c>
    </row>
    <row r="104" spans="1:3" s="3" customFormat="1" ht="15" x14ac:dyDescent="0.25">
      <c r="A104" s="2"/>
      <c r="B104" s="1" t="s">
        <v>91</v>
      </c>
      <c r="C104" s="16">
        <v>995.22</v>
      </c>
    </row>
    <row r="105" spans="1:3" s="3" customFormat="1" ht="16.5" customHeight="1" x14ac:dyDescent="0.25">
      <c r="A105" s="2"/>
      <c r="B105" s="14" t="s">
        <v>115</v>
      </c>
      <c r="C105" s="29">
        <v>1836.02</v>
      </c>
    </row>
    <row r="106" spans="1:3" s="3" customFormat="1" ht="20.25" customHeight="1" x14ac:dyDescent="0.25">
      <c r="A106" s="2"/>
      <c r="B106" s="14" t="s">
        <v>116</v>
      </c>
      <c r="C106" s="29">
        <v>40.451999999999998</v>
      </c>
    </row>
    <row r="107" spans="1:3" s="3" customFormat="1" ht="15" x14ac:dyDescent="0.25">
      <c r="A107" s="2"/>
      <c r="B107" s="14" t="s">
        <v>117</v>
      </c>
      <c r="C107" s="29">
        <v>331.74</v>
      </c>
    </row>
    <row r="108" spans="1:3" s="3" customFormat="1" ht="15" x14ac:dyDescent="0.25">
      <c r="A108" s="2"/>
      <c r="B108" s="1" t="s">
        <v>118</v>
      </c>
      <c r="C108" s="16">
        <v>111.78</v>
      </c>
    </row>
    <row r="109" spans="1:3" s="3" customFormat="1" ht="15" x14ac:dyDescent="0.25">
      <c r="A109" s="2"/>
      <c r="B109" s="1" t="s">
        <v>119</v>
      </c>
      <c r="C109" s="16">
        <v>111.78</v>
      </c>
    </row>
    <row r="110" spans="1:3" s="3" customFormat="1" ht="31.5" x14ac:dyDescent="0.25">
      <c r="A110" s="36" t="s">
        <v>200</v>
      </c>
      <c r="B110" s="11" t="s">
        <v>120</v>
      </c>
      <c r="C110" s="16"/>
    </row>
    <row r="111" spans="1:3" s="3" customFormat="1" ht="18" customHeight="1" x14ac:dyDescent="0.25">
      <c r="A111" s="2"/>
      <c r="B111" s="1" t="s">
        <v>121</v>
      </c>
      <c r="C111" s="16">
        <v>158.01500000000001</v>
      </c>
    </row>
    <row r="112" spans="1:3" s="3" customFormat="1" ht="15" x14ac:dyDescent="0.25">
      <c r="A112" s="2"/>
      <c r="B112" s="1" t="s">
        <v>122</v>
      </c>
      <c r="C112" s="16">
        <v>0</v>
      </c>
    </row>
    <row r="113" spans="1:3" s="3" customFormat="1" ht="30" x14ac:dyDescent="0.25">
      <c r="A113" s="2"/>
      <c r="B113" s="1" t="s">
        <v>123</v>
      </c>
      <c r="C113" s="16">
        <v>528.48</v>
      </c>
    </row>
    <row r="114" spans="1:3" s="3" customFormat="1" ht="15" x14ac:dyDescent="0.25">
      <c r="A114" s="2"/>
      <c r="B114" s="1" t="s">
        <v>124</v>
      </c>
      <c r="C114" s="16">
        <v>0</v>
      </c>
    </row>
    <row r="115" spans="1:3" s="3" customFormat="1" ht="30" x14ac:dyDescent="0.25">
      <c r="A115" s="2"/>
      <c r="B115" s="16" t="s">
        <v>125</v>
      </c>
      <c r="C115" s="16">
        <v>718.25</v>
      </c>
    </row>
    <row r="116" spans="1:3" s="3" customFormat="1" ht="15" x14ac:dyDescent="0.25">
      <c r="A116" s="2"/>
      <c r="B116" s="1" t="s">
        <v>126</v>
      </c>
      <c r="C116" s="16">
        <v>0</v>
      </c>
    </row>
    <row r="117" spans="1:3" s="3" customFormat="1" ht="15" x14ac:dyDescent="0.25">
      <c r="A117" s="2"/>
      <c r="B117" s="1" t="s">
        <v>124</v>
      </c>
      <c r="C117" s="16">
        <v>0</v>
      </c>
    </row>
    <row r="118" spans="1:3" s="3" customFormat="1" ht="21" customHeight="1" x14ac:dyDescent="0.25">
      <c r="A118" s="2"/>
      <c r="B118" s="1" t="s">
        <v>127</v>
      </c>
      <c r="C118" s="16">
        <v>176.16</v>
      </c>
    </row>
    <row r="119" spans="1:3" s="3" customFormat="1" ht="15" x14ac:dyDescent="0.25">
      <c r="A119" s="2"/>
      <c r="B119" s="17" t="s">
        <v>128</v>
      </c>
      <c r="C119" s="16">
        <v>0</v>
      </c>
    </row>
    <row r="120" spans="1:3" s="3" customFormat="1" ht="22.5" customHeight="1" x14ac:dyDescent="0.25">
      <c r="A120" s="2"/>
      <c r="B120" s="17" t="s">
        <v>129</v>
      </c>
      <c r="C120" s="16">
        <v>528.9</v>
      </c>
    </row>
    <row r="121" spans="1:3" s="3" customFormat="1" ht="15" x14ac:dyDescent="0.25">
      <c r="A121" s="2"/>
      <c r="B121" s="1" t="s">
        <v>130</v>
      </c>
      <c r="C121" s="16">
        <v>831.4</v>
      </c>
    </row>
    <row r="122" spans="1:3" s="3" customFormat="1" ht="15" x14ac:dyDescent="0.25">
      <c r="A122" s="2"/>
      <c r="B122" s="1" t="s">
        <v>131</v>
      </c>
      <c r="C122" s="16">
        <v>0</v>
      </c>
    </row>
    <row r="123" spans="1:3" s="3" customFormat="1" x14ac:dyDescent="0.25">
      <c r="A123" s="2"/>
      <c r="B123" s="11" t="s">
        <v>132</v>
      </c>
      <c r="C123" s="16">
        <v>0</v>
      </c>
    </row>
    <row r="124" spans="1:3" s="3" customFormat="1" ht="15" x14ac:dyDescent="0.25">
      <c r="A124" s="2" t="s">
        <v>88</v>
      </c>
      <c r="B124" s="1" t="s">
        <v>133</v>
      </c>
      <c r="C124" s="16">
        <v>1070.251</v>
      </c>
    </row>
    <row r="125" spans="1:3" s="3" customFormat="1" ht="15" x14ac:dyDescent="0.25">
      <c r="A125" s="2" t="s">
        <v>90</v>
      </c>
      <c r="B125" s="1" t="s">
        <v>134</v>
      </c>
      <c r="C125" s="16">
        <v>2117.9703999999997</v>
      </c>
    </row>
    <row r="126" spans="1:3" s="3" customFormat="1" ht="15" x14ac:dyDescent="0.25">
      <c r="A126" s="2"/>
      <c r="B126" s="1" t="s">
        <v>135</v>
      </c>
      <c r="C126" s="16">
        <v>748.43999999999994</v>
      </c>
    </row>
    <row r="127" spans="1:3" s="3" customFormat="1" ht="15" x14ac:dyDescent="0.25">
      <c r="A127" s="2"/>
      <c r="B127" s="1" t="s">
        <v>136</v>
      </c>
      <c r="C127" s="16">
        <v>97.073999999999998</v>
      </c>
    </row>
    <row r="128" spans="1:3" s="3" customFormat="1" ht="21" customHeight="1" x14ac:dyDescent="0.25">
      <c r="A128" s="2"/>
      <c r="B128" s="1" t="s">
        <v>137</v>
      </c>
      <c r="C128" s="16">
        <v>0</v>
      </c>
    </row>
    <row r="129" spans="1:3" s="3" customFormat="1" ht="15" x14ac:dyDescent="0.25">
      <c r="A129" s="2"/>
      <c r="B129" s="1" t="s">
        <v>138</v>
      </c>
      <c r="C129" s="16">
        <v>42346.009999999995</v>
      </c>
    </row>
    <row r="130" spans="1:3" s="3" customFormat="1" ht="15" x14ac:dyDescent="0.25">
      <c r="A130" s="2"/>
      <c r="B130" s="1" t="s">
        <v>139</v>
      </c>
      <c r="C130" s="16">
        <v>1983.04</v>
      </c>
    </row>
    <row r="131" spans="1:3" s="3" customFormat="1" ht="15" x14ac:dyDescent="0.25">
      <c r="A131" s="2"/>
      <c r="B131" s="1" t="s">
        <v>140</v>
      </c>
      <c r="C131" s="16">
        <v>0</v>
      </c>
    </row>
    <row r="132" spans="1:3" s="3" customFormat="1" ht="15" x14ac:dyDescent="0.25">
      <c r="A132" s="2"/>
      <c r="B132" s="1" t="s">
        <v>141</v>
      </c>
      <c r="C132" s="16">
        <v>5043.5</v>
      </c>
    </row>
    <row r="133" spans="1:3" s="3" customFormat="1" ht="15" x14ac:dyDescent="0.25">
      <c r="A133" s="2"/>
      <c r="B133" s="1" t="s">
        <v>142</v>
      </c>
      <c r="C133" s="16">
        <v>1638.6000000000001</v>
      </c>
    </row>
    <row r="134" spans="1:3" s="3" customFormat="1" ht="15" x14ac:dyDescent="0.25">
      <c r="A134" s="2"/>
      <c r="B134" s="1" t="s">
        <v>143</v>
      </c>
      <c r="C134" s="16">
        <v>28757.364999999998</v>
      </c>
    </row>
    <row r="135" spans="1:3" s="3" customFormat="1" ht="21" customHeight="1" x14ac:dyDescent="0.25">
      <c r="A135" s="2"/>
      <c r="B135" s="1" t="s">
        <v>144</v>
      </c>
      <c r="C135" s="16">
        <v>29559.599999999999</v>
      </c>
    </row>
    <row r="136" spans="1:3" s="3" customFormat="1" ht="15" x14ac:dyDescent="0.25">
      <c r="A136" s="2"/>
      <c r="B136" s="1" t="s">
        <v>142</v>
      </c>
      <c r="C136" s="16">
        <v>6554.4000000000005</v>
      </c>
    </row>
    <row r="137" spans="1:3" s="3" customFormat="1" ht="15" x14ac:dyDescent="0.25">
      <c r="A137" s="2"/>
      <c r="B137" s="16" t="s">
        <v>145</v>
      </c>
      <c r="C137" s="16">
        <v>4534.8599999999997</v>
      </c>
    </row>
    <row r="138" spans="1:3" s="3" customFormat="1" ht="15" x14ac:dyDescent="0.25">
      <c r="A138" s="2"/>
      <c r="B138" s="1" t="s">
        <v>146</v>
      </c>
      <c r="C138" s="16">
        <v>1035.68</v>
      </c>
    </row>
    <row r="139" spans="1:3" s="3" customFormat="1" ht="15" x14ac:dyDescent="0.25">
      <c r="A139" s="2"/>
      <c r="B139" s="1" t="s">
        <v>147</v>
      </c>
      <c r="C139" s="16">
        <v>0</v>
      </c>
    </row>
    <row r="140" spans="1:3" s="3" customFormat="1" ht="15" x14ac:dyDescent="0.25">
      <c r="A140" s="2"/>
      <c r="B140" s="19" t="s">
        <v>148</v>
      </c>
      <c r="C140" s="16">
        <v>0</v>
      </c>
    </row>
    <row r="141" spans="1:3" s="3" customFormat="1" ht="15" x14ac:dyDescent="0.25">
      <c r="A141" s="2"/>
      <c r="B141" s="1" t="s">
        <v>149</v>
      </c>
      <c r="C141" s="16">
        <v>498.84000000000003</v>
      </c>
    </row>
    <row r="142" spans="1:3" s="3" customFormat="1" ht="15" x14ac:dyDescent="0.25">
      <c r="A142" s="2"/>
      <c r="B142" s="1" t="s">
        <v>149</v>
      </c>
      <c r="C142" s="16">
        <v>249.42000000000002</v>
      </c>
    </row>
    <row r="143" spans="1:3" s="3" customFormat="1" ht="30" x14ac:dyDescent="0.25">
      <c r="A143" s="2"/>
      <c r="B143" s="1" t="s">
        <v>150</v>
      </c>
      <c r="C143" s="16">
        <v>1669.82</v>
      </c>
    </row>
    <row r="144" spans="1:3" s="3" customFormat="1" ht="15" x14ac:dyDescent="0.25">
      <c r="A144" s="2"/>
      <c r="B144" s="1" t="s">
        <v>151</v>
      </c>
      <c r="C144" s="16">
        <v>424.18</v>
      </c>
    </row>
    <row r="145" spans="1:3" s="3" customFormat="1" ht="39" customHeight="1" x14ac:dyDescent="0.25">
      <c r="A145" s="1"/>
      <c r="B145" s="1" t="s">
        <v>152</v>
      </c>
      <c r="C145" s="16">
        <v>358.19</v>
      </c>
    </row>
    <row r="146" spans="1:3" s="3" customFormat="1" x14ac:dyDescent="0.25">
      <c r="A146" s="7"/>
      <c r="B146" s="11" t="s">
        <v>201</v>
      </c>
      <c r="C146" s="18">
        <f>SUM(C67:C145)</f>
        <v>162041.41139999998</v>
      </c>
    </row>
    <row r="147" spans="1:3" s="3" customFormat="1" x14ac:dyDescent="0.25">
      <c r="A147" s="2">
        <v>11</v>
      </c>
      <c r="B147" s="11" t="s">
        <v>154</v>
      </c>
      <c r="C147" s="18">
        <v>85887.360000000001</v>
      </c>
    </row>
    <row r="148" spans="1:3" s="3" customFormat="1" x14ac:dyDescent="0.25">
      <c r="A148" s="15">
        <v>12</v>
      </c>
      <c r="B148" s="23" t="s">
        <v>155</v>
      </c>
      <c r="C148" s="30">
        <f>C147+C146+C65+C58+C57+C56+C53+C46+C25+C17+C37</f>
        <v>687999.30259999994</v>
      </c>
    </row>
    <row r="149" spans="1:3" s="3" customFormat="1" x14ac:dyDescent="0.25">
      <c r="A149" s="1"/>
      <c r="B149" s="1" t="s">
        <v>161</v>
      </c>
      <c r="C149" s="18">
        <v>541090.07999999996</v>
      </c>
    </row>
    <row r="150" spans="1:3" s="9" customFormat="1" x14ac:dyDescent="0.25">
      <c r="A150" s="24"/>
      <c r="B150" s="25" t="s">
        <v>162</v>
      </c>
      <c r="C150" s="31">
        <v>561122.25</v>
      </c>
    </row>
    <row r="151" spans="1:3" s="9" customFormat="1" x14ac:dyDescent="0.25">
      <c r="A151" s="24"/>
      <c r="B151" s="25" t="s">
        <v>164</v>
      </c>
      <c r="C151" s="31">
        <f>C150-C148</f>
        <v>-126877.05259999994</v>
      </c>
    </row>
    <row r="152" spans="1:3" s="9" customFormat="1" x14ac:dyDescent="0.25">
      <c r="A152" s="24"/>
      <c r="B152" s="25" t="s">
        <v>163</v>
      </c>
      <c r="C152" s="31">
        <f>C151+C5</f>
        <v>-274656.41653999989</v>
      </c>
    </row>
    <row r="153" spans="1:3" s="9" customFormat="1" ht="15" x14ac:dyDescent="0.25">
      <c r="A153" s="20"/>
      <c r="C153" s="20"/>
    </row>
    <row r="154" spans="1:3" s="9" customFormat="1" ht="15" x14ac:dyDescent="0.25">
      <c r="A154" s="20"/>
      <c r="C154" s="20"/>
    </row>
    <row r="155" spans="1:3" s="9" customFormat="1" ht="15" x14ac:dyDescent="0.25">
      <c r="A155" s="20"/>
      <c r="C155" s="20"/>
    </row>
    <row r="156" spans="1:3" s="9" customFormat="1" ht="15" x14ac:dyDescent="0.25">
      <c r="A156" s="20"/>
      <c r="C156" s="20"/>
    </row>
    <row r="157" spans="1:3" s="9" customFormat="1" ht="15" x14ac:dyDescent="0.25">
      <c r="A157" s="20"/>
      <c r="C157" s="20"/>
    </row>
    <row r="158" spans="1:3" s="9" customFormat="1" ht="15" x14ac:dyDescent="0.25">
      <c r="A158" s="20"/>
      <c r="C158" s="20"/>
    </row>
    <row r="159" spans="1:3" s="9" customFormat="1" ht="15" x14ac:dyDescent="0.25">
      <c r="A159" s="20"/>
      <c r="C159" s="20"/>
    </row>
    <row r="160" spans="1:3" s="9" customFormat="1" ht="15" x14ac:dyDescent="0.25">
      <c r="A160" s="20"/>
      <c r="C160" s="20"/>
    </row>
    <row r="161" spans="1:3" s="9" customFormat="1" ht="15" x14ac:dyDescent="0.25">
      <c r="A161" s="20"/>
      <c r="C161" s="20"/>
    </row>
    <row r="162" spans="1:3" s="9" customFormat="1" ht="15" x14ac:dyDescent="0.25">
      <c r="A162" s="20"/>
      <c r="C162" s="20"/>
    </row>
    <row r="163" spans="1:3" s="9" customFormat="1" ht="15" x14ac:dyDescent="0.25">
      <c r="A163" s="20"/>
      <c r="C163" s="20"/>
    </row>
    <row r="164" spans="1:3" s="9" customFormat="1" ht="15" x14ac:dyDescent="0.25">
      <c r="A164" s="20"/>
      <c r="C164" s="20"/>
    </row>
    <row r="165" spans="1:3" s="9" customFormat="1" ht="15" x14ac:dyDescent="0.25">
      <c r="A165" s="20"/>
      <c r="C165" s="20"/>
    </row>
    <row r="166" spans="1:3" s="9" customFormat="1" ht="15" x14ac:dyDescent="0.25">
      <c r="A166" s="20"/>
      <c r="C166" s="20"/>
    </row>
    <row r="167" spans="1:3" s="9" customFormat="1" ht="15" x14ac:dyDescent="0.25">
      <c r="A167" s="20"/>
      <c r="C167" s="20"/>
    </row>
    <row r="168" spans="1:3" s="9" customFormat="1" ht="15" x14ac:dyDescent="0.25">
      <c r="A168" s="20"/>
      <c r="C168" s="20"/>
    </row>
    <row r="169" spans="1:3" s="9" customFormat="1" ht="15" x14ac:dyDescent="0.25">
      <c r="A169" s="20"/>
      <c r="C169" s="20"/>
    </row>
    <row r="170" spans="1:3" s="9" customFormat="1" ht="15" x14ac:dyDescent="0.25">
      <c r="A170" s="20"/>
      <c r="C170" s="20"/>
    </row>
    <row r="171" spans="1:3" s="9" customFormat="1" ht="15" x14ac:dyDescent="0.25">
      <c r="A171" s="20"/>
      <c r="C171" s="20"/>
    </row>
    <row r="172" spans="1:3" s="9" customFormat="1" ht="15" x14ac:dyDescent="0.25">
      <c r="A172" s="20"/>
      <c r="C172" s="20"/>
    </row>
    <row r="173" spans="1:3" s="9" customFormat="1" ht="15" x14ac:dyDescent="0.25">
      <c r="A173" s="20"/>
      <c r="C173" s="20"/>
    </row>
    <row r="174" spans="1:3" s="9" customFormat="1" ht="15" x14ac:dyDescent="0.25">
      <c r="A174" s="20"/>
      <c r="C174" s="20"/>
    </row>
    <row r="175" spans="1:3" s="9" customFormat="1" ht="15" x14ac:dyDescent="0.25">
      <c r="A175" s="20"/>
      <c r="C175" s="20"/>
    </row>
    <row r="176" spans="1:3" s="9" customFormat="1" ht="15" x14ac:dyDescent="0.25">
      <c r="A176" s="20"/>
      <c r="C176" s="20"/>
    </row>
    <row r="177" spans="1:3" s="9" customFormat="1" ht="15" x14ac:dyDescent="0.25">
      <c r="A177" s="20"/>
      <c r="C177" s="20"/>
    </row>
    <row r="178" spans="1:3" s="9" customFormat="1" ht="15" x14ac:dyDescent="0.25">
      <c r="A178" s="20"/>
      <c r="C178" s="20"/>
    </row>
    <row r="179" spans="1:3" s="9" customFormat="1" ht="15" x14ac:dyDescent="0.25">
      <c r="A179" s="20"/>
      <c r="C179" s="20"/>
    </row>
    <row r="180" spans="1:3" s="9" customFormat="1" ht="15" x14ac:dyDescent="0.25">
      <c r="A180" s="20"/>
      <c r="C180" s="20"/>
    </row>
    <row r="181" spans="1:3" s="9" customFormat="1" ht="15" x14ac:dyDescent="0.25">
      <c r="A181" s="20"/>
      <c r="C181" s="20"/>
    </row>
    <row r="182" spans="1:3" s="9" customFormat="1" ht="15" x14ac:dyDescent="0.25">
      <c r="A182" s="20"/>
      <c r="C182" s="20"/>
    </row>
    <row r="183" spans="1:3" s="9" customFormat="1" ht="15" x14ac:dyDescent="0.25">
      <c r="A183" s="20"/>
      <c r="C183" s="20"/>
    </row>
    <row r="184" spans="1:3" s="9" customFormat="1" ht="15" x14ac:dyDescent="0.25">
      <c r="A184" s="20"/>
      <c r="C184" s="20"/>
    </row>
    <row r="185" spans="1:3" s="9" customFormat="1" ht="15" x14ac:dyDescent="0.25">
      <c r="A185" s="20"/>
      <c r="C185" s="20"/>
    </row>
    <row r="186" spans="1:3" s="9" customFormat="1" ht="15" x14ac:dyDescent="0.25">
      <c r="A186" s="20"/>
      <c r="C186" s="20"/>
    </row>
    <row r="187" spans="1:3" s="9" customFormat="1" ht="15" x14ac:dyDescent="0.25">
      <c r="A187" s="20"/>
      <c r="C187" s="20"/>
    </row>
    <row r="188" spans="1:3" s="9" customFormat="1" ht="15" x14ac:dyDescent="0.25">
      <c r="A188" s="20"/>
      <c r="C188" s="20"/>
    </row>
    <row r="189" spans="1:3" s="9" customFormat="1" ht="15" x14ac:dyDescent="0.25">
      <c r="A189" s="20"/>
      <c r="C189" s="20"/>
    </row>
    <row r="190" spans="1:3" s="9" customFormat="1" ht="15" x14ac:dyDescent="0.25">
      <c r="A190" s="20"/>
      <c r="C190" s="20"/>
    </row>
    <row r="191" spans="1:3" s="9" customFormat="1" ht="15" x14ac:dyDescent="0.25">
      <c r="A191" s="20"/>
      <c r="C191" s="20"/>
    </row>
    <row r="192" spans="1:3" s="9" customFormat="1" ht="15" x14ac:dyDescent="0.25">
      <c r="A192" s="20"/>
      <c r="C192" s="20"/>
    </row>
    <row r="193" spans="1:3" s="9" customFormat="1" ht="15" x14ac:dyDescent="0.25">
      <c r="A193" s="20"/>
      <c r="C193" s="20"/>
    </row>
    <row r="194" spans="1:3" s="9" customFormat="1" ht="15" x14ac:dyDescent="0.25">
      <c r="A194" s="20"/>
      <c r="C194" s="20"/>
    </row>
    <row r="195" spans="1:3" s="9" customFormat="1" ht="15" x14ac:dyDescent="0.25">
      <c r="A195" s="20"/>
      <c r="C195" s="20"/>
    </row>
    <row r="196" spans="1:3" s="9" customFormat="1" ht="15" x14ac:dyDescent="0.25">
      <c r="A196" s="20"/>
      <c r="C196" s="20"/>
    </row>
    <row r="197" spans="1:3" s="9" customFormat="1" ht="15" x14ac:dyDescent="0.25">
      <c r="A197" s="20"/>
      <c r="C197" s="20"/>
    </row>
    <row r="198" spans="1:3" s="9" customFormat="1" ht="15" x14ac:dyDescent="0.25">
      <c r="A198" s="20"/>
      <c r="C198" s="20"/>
    </row>
    <row r="199" spans="1:3" s="9" customFormat="1" ht="15" x14ac:dyDescent="0.25">
      <c r="A199" s="20"/>
      <c r="C199" s="20"/>
    </row>
    <row r="200" spans="1:3" s="9" customFormat="1" ht="15" x14ac:dyDescent="0.25">
      <c r="A200" s="20"/>
      <c r="C200" s="20"/>
    </row>
    <row r="201" spans="1:3" s="9" customFormat="1" ht="15" x14ac:dyDescent="0.25">
      <c r="A201" s="20"/>
      <c r="C201" s="20"/>
    </row>
    <row r="202" spans="1:3" s="9" customFormat="1" ht="15" x14ac:dyDescent="0.25">
      <c r="A202" s="20"/>
      <c r="C202" s="20"/>
    </row>
    <row r="203" spans="1:3" s="9" customFormat="1" ht="15" x14ac:dyDescent="0.25">
      <c r="A203" s="20"/>
      <c r="C203" s="20"/>
    </row>
    <row r="204" spans="1:3" s="9" customFormat="1" ht="15" x14ac:dyDescent="0.25">
      <c r="A204" s="20"/>
      <c r="C204" s="20"/>
    </row>
    <row r="205" spans="1:3" s="9" customFormat="1" ht="15" x14ac:dyDescent="0.25">
      <c r="A205" s="20"/>
      <c r="C205" s="20"/>
    </row>
    <row r="206" spans="1:3" s="9" customFormat="1" ht="15" x14ac:dyDescent="0.25">
      <c r="A206" s="20"/>
      <c r="C206" s="20"/>
    </row>
    <row r="207" spans="1:3" s="9" customFormat="1" ht="15" x14ac:dyDescent="0.25">
      <c r="A207" s="20"/>
      <c r="C207" s="20"/>
    </row>
    <row r="208" spans="1:3" s="9" customFormat="1" ht="15" x14ac:dyDescent="0.25">
      <c r="A208" s="20"/>
      <c r="C208" s="20"/>
    </row>
    <row r="209" spans="1:3" s="9" customFormat="1" ht="15" x14ac:dyDescent="0.25">
      <c r="A209" s="20"/>
      <c r="C209" s="20"/>
    </row>
    <row r="210" spans="1:3" s="9" customFormat="1" ht="15" x14ac:dyDescent="0.25">
      <c r="A210" s="20"/>
      <c r="C210" s="20"/>
    </row>
    <row r="211" spans="1:3" s="9" customFormat="1" ht="15" x14ac:dyDescent="0.25">
      <c r="A211" s="20"/>
      <c r="C211" s="20"/>
    </row>
    <row r="212" spans="1:3" s="9" customFormat="1" ht="15" x14ac:dyDescent="0.25">
      <c r="A212" s="20"/>
      <c r="C212" s="20"/>
    </row>
    <row r="213" spans="1:3" s="9" customFormat="1" ht="15" x14ac:dyDescent="0.25">
      <c r="A213" s="20"/>
      <c r="C213" s="20"/>
    </row>
    <row r="214" spans="1:3" s="9" customFormat="1" ht="15" x14ac:dyDescent="0.25">
      <c r="A214" s="20"/>
      <c r="C214" s="20"/>
    </row>
    <row r="215" spans="1:3" s="9" customFormat="1" ht="15" x14ac:dyDescent="0.25">
      <c r="A215" s="20"/>
      <c r="C215" s="20"/>
    </row>
    <row r="216" spans="1:3" s="9" customFormat="1" ht="15" x14ac:dyDescent="0.25">
      <c r="A216" s="20"/>
      <c r="C216" s="20"/>
    </row>
    <row r="217" spans="1:3" s="9" customFormat="1" ht="15" x14ac:dyDescent="0.25">
      <c r="A217" s="20"/>
      <c r="C217" s="20"/>
    </row>
    <row r="218" spans="1:3" s="9" customFormat="1" ht="15" x14ac:dyDescent="0.25">
      <c r="A218" s="20"/>
      <c r="C218" s="20"/>
    </row>
    <row r="219" spans="1:3" s="9" customFormat="1" ht="15" x14ac:dyDescent="0.25">
      <c r="A219" s="20"/>
      <c r="C219" s="20"/>
    </row>
    <row r="220" spans="1:3" s="9" customFormat="1" ht="15" x14ac:dyDescent="0.25">
      <c r="A220" s="20"/>
      <c r="C220" s="20"/>
    </row>
    <row r="221" spans="1:3" s="9" customFormat="1" ht="15" x14ac:dyDescent="0.25">
      <c r="A221" s="20"/>
      <c r="C221" s="20"/>
    </row>
    <row r="222" spans="1:3" s="9" customFormat="1" ht="15" x14ac:dyDescent="0.25">
      <c r="A222" s="20"/>
      <c r="C222" s="20"/>
    </row>
    <row r="223" spans="1:3" s="9" customFormat="1" ht="15" x14ac:dyDescent="0.25">
      <c r="A223" s="20"/>
      <c r="C223" s="20"/>
    </row>
    <row r="224" spans="1:3" s="9" customFormat="1" ht="15" x14ac:dyDescent="0.25">
      <c r="A224" s="20"/>
      <c r="C224" s="20"/>
    </row>
    <row r="225" spans="1:3" s="9" customFormat="1" ht="15" x14ac:dyDescent="0.25">
      <c r="A225" s="20"/>
      <c r="C225" s="20"/>
    </row>
    <row r="226" spans="1:3" s="9" customFormat="1" ht="15" x14ac:dyDescent="0.25">
      <c r="A226" s="20"/>
      <c r="C226" s="20"/>
    </row>
    <row r="227" spans="1:3" s="9" customFormat="1" ht="15" x14ac:dyDescent="0.25">
      <c r="A227" s="20"/>
      <c r="C227" s="20"/>
    </row>
    <row r="228" spans="1:3" s="9" customFormat="1" ht="15" x14ac:dyDescent="0.25">
      <c r="A228" s="20"/>
      <c r="C228" s="20"/>
    </row>
    <row r="229" spans="1:3" s="9" customFormat="1" ht="15" x14ac:dyDescent="0.25">
      <c r="A229" s="20"/>
      <c r="C229" s="20"/>
    </row>
    <row r="230" spans="1:3" s="9" customFormat="1" ht="15" x14ac:dyDescent="0.25">
      <c r="A230" s="20"/>
      <c r="C230" s="20"/>
    </row>
    <row r="231" spans="1:3" s="9" customFormat="1" ht="15" x14ac:dyDescent="0.25">
      <c r="A231" s="20"/>
      <c r="C231" s="20"/>
    </row>
    <row r="232" spans="1:3" s="9" customFormat="1" ht="15" x14ac:dyDescent="0.25">
      <c r="A232" s="20"/>
      <c r="C232" s="20"/>
    </row>
    <row r="233" spans="1:3" s="9" customFormat="1" ht="15" x14ac:dyDescent="0.25">
      <c r="A233" s="20"/>
      <c r="C233" s="20"/>
    </row>
    <row r="234" spans="1:3" s="9" customFormat="1" ht="15" x14ac:dyDescent="0.25">
      <c r="A234" s="20"/>
      <c r="C234" s="20"/>
    </row>
    <row r="235" spans="1:3" s="9" customFormat="1" ht="15" x14ac:dyDescent="0.25">
      <c r="A235" s="20"/>
      <c r="C235" s="20"/>
    </row>
    <row r="236" spans="1:3" s="9" customFormat="1" ht="15" x14ac:dyDescent="0.25">
      <c r="A236" s="20"/>
      <c r="C236" s="20"/>
    </row>
    <row r="237" spans="1:3" s="9" customFormat="1" ht="15" x14ac:dyDescent="0.25">
      <c r="A237" s="20"/>
      <c r="C237" s="20"/>
    </row>
    <row r="238" spans="1:3" s="9" customFormat="1" ht="15" x14ac:dyDescent="0.25">
      <c r="A238" s="20"/>
      <c r="C238" s="20"/>
    </row>
    <row r="239" spans="1:3" s="9" customFormat="1" ht="15" x14ac:dyDescent="0.25">
      <c r="A239" s="20"/>
      <c r="C239" s="20"/>
    </row>
    <row r="240" spans="1:3" s="9" customFormat="1" ht="15" x14ac:dyDescent="0.25">
      <c r="A240" s="20"/>
      <c r="C240" s="20"/>
    </row>
    <row r="241" spans="1:3" s="9" customFormat="1" ht="15" x14ac:dyDescent="0.25">
      <c r="A241" s="20"/>
      <c r="C241" s="20"/>
    </row>
    <row r="242" spans="1:3" s="9" customFormat="1" ht="15" x14ac:dyDescent="0.25">
      <c r="A242" s="20"/>
      <c r="C242" s="20"/>
    </row>
    <row r="243" spans="1:3" s="9" customFormat="1" ht="15" x14ac:dyDescent="0.25">
      <c r="A243" s="20"/>
      <c r="C243" s="20"/>
    </row>
    <row r="244" spans="1:3" s="9" customFormat="1" ht="15" x14ac:dyDescent="0.25">
      <c r="A244" s="20"/>
      <c r="C244" s="20"/>
    </row>
    <row r="245" spans="1:3" s="9" customFormat="1" ht="15" x14ac:dyDescent="0.25">
      <c r="A245" s="20"/>
      <c r="C245" s="20"/>
    </row>
    <row r="246" spans="1:3" s="9" customFormat="1" ht="15" x14ac:dyDescent="0.25">
      <c r="A246" s="20"/>
      <c r="C246" s="20"/>
    </row>
    <row r="247" spans="1:3" s="9" customFormat="1" ht="15" x14ac:dyDescent="0.25">
      <c r="A247" s="20"/>
      <c r="C247" s="20"/>
    </row>
    <row r="248" spans="1:3" s="9" customFormat="1" ht="15" x14ac:dyDescent="0.25">
      <c r="A248" s="20"/>
      <c r="C248" s="20"/>
    </row>
    <row r="249" spans="1:3" s="9" customFormat="1" ht="15" x14ac:dyDescent="0.25">
      <c r="A249" s="20"/>
      <c r="C249" s="20"/>
    </row>
    <row r="250" spans="1:3" s="9" customFormat="1" ht="15" x14ac:dyDescent="0.25">
      <c r="A250" s="20"/>
      <c r="C250" s="20"/>
    </row>
    <row r="251" spans="1:3" s="9" customFormat="1" ht="15" x14ac:dyDescent="0.25">
      <c r="A251" s="20"/>
      <c r="C251" s="20"/>
    </row>
    <row r="252" spans="1:3" s="9" customFormat="1" ht="15" x14ac:dyDescent="0.25">
      <c r="A252" s="20"/>
      <c r="C252" s="20"/>
    </row>
    <row r="253" spans="1:3" s="9" customFormat="1" ht="15" x14ac:dyDescent="0.25">
      <c r="A253" s="20"/>
      <c r="C253" s="20"/>
    </row>
    <row r="254" spans="1:3" s="9" customFormat="1" ht="15" x14ac:dyDescent="0.25">
      <c r="A254" s="20"/>
      <c r="C254" s="20"/>
    </row>
    <row r="255" spans="1:3" s="9" customFormat="1" ht="15" x14ac:dyDescent="0.25">
      <c r="A255" s="20"/>
      <c r="C255" s="20"/>
    </row>
    <row r="256" spans="1:3" s="9" customFormat="1" ht="15" x14ac:dyDescent="0.25">
      <c r="A256" s="20"/>
      <c r="C256" s="20"/>
    </row>
    <row r="257" spans="1:3" s="9" customFormat="1" ht="15" x14ac:dyDescent="0.25">
      <c r="A257" s="20"/>
      <c r="C257" s="20"/>
    </row>
    <row r="258" spans="1:3" s="9" customFormat="1" ht="15" x14ac:dyDescent="0.25">
      <c r="A258" s="20"/>
      <c r="C258" s="20"/>
    </row>
    <row r="259" spans="1:3" s="9" customFormat="1" ht="15" x14ac:dyDescent="0.25">
      <c r="A259" s="20"/>
      <c r="C259" s="20"/>
    </row>
    <row r="260" spans="1:3" s="9" customFormat="1" ht="15" x14ac:dyDescent="0.25">
      <c r="A260" s="20"/>
      <c r="C260" s="20"/>
    </row>
    <row r="261" spans="1:3" s="9" customFormat="1" ht="15" x14ac:dyDescent="0.25">
      <c r="A261" s="20"/>
      <c r="C261" s="20"/>
    </row>
    <row r="262" spans="1:3" s="9" customFormat="1" ht="15" x14ac:dyDescent="0.25">
      <c r="A262" s="20"/>
      <c r="C262" s="20"/>
    </row>
    <row r="263" spans="1:3" s="9" customFormat="1" ht="15" x14ac:dyDescent="0.25">
      <c r="A263" s="20"/>
      <c r="C263" s="20"/>
    </row>
    <row r="264" spans="1:3" s="9" customFormat="1" ht="15" x14ac:dyDescent="0.25">
      <c r="A264" s="20"/>
      <c r="C264" s="20"/>
    </row>
    <row r="265" spans="1:3" s="9" customFormat="1" ht="15" x14ac:dyDescent="0.25">
      <c r="A265" s="20"/>
      <c r="C265" s="20"/>
    </row>
    <row r="266" spans="1:3" s="9" customFormat="1" ht="15" x14ac:dyDescent="0.25">
      <c r="A266" s="20"/>
      <c r="C266" s="20"/>
    </row>
    <row r="267" spans="1:3" s="9" customFormat="1" ht="15" x14ac:dyDescent="0.25">
      <c r="A267" s="20"/>
      <c r="C267" s="20"/>
    </row>
    <row r="268" spans="1:3" s="9" customFormat="1" ht="15" x14ac:dyDescent="0.25">
      <c r="A268" s="20"/>
      <c r="C268" s="20"/>
    </row>
    <row r="269" spans="1:3" s="9" customFormat="1" ht="15" x14ac:dyDescent="0.25">
      <c r="A269" s="20"/>
      <c r="C269" s="20"/>
    </row>
    <row r="270" spans="1:3" s="9" customFormat="1" ht="15" x14ac:dyDescent="0.25">
      <c r="A270" s="20"/>
      <c r="C270" s="20"/>
    </row>
    <row r="271" spans="1:3" s="9" customFormat="1" ht="15" x14ac:dyDescent="0.25">
      <c r="A271" s="20"/>
      <c r="C271" s="20"/>
    </row>
    <row r="272" spans="1:3" s="9" customFormat="1" ht="15" x14ac:dyDescent="0.25">
      <c r="A272" s="20"/>
      <c r="C272" s="20"/>
    </row>
    <row r="273" spans="1:13" s="9" customFormat="1" ht="15" x14ac:dyDescent="0.25">
      <c r="A273" s="20"/>
      <c r="C273" s="20"/>
    </row>
    <row r="274" spans="1:13" s="9" customFormat="1" ht="15" x14ac:dyDescent="0.25">
      <c r="A274" s="20"/>
      <c r="C274" s="20"/>
    </row>
    <row r="275" spans="1:13" s="9" customFormat="1" ht="15" x14ac:dyDescent="0.25">
      <c r="A275" s="20"/>
      <c r="C275" s="20"/>
    </row>
    <row r="276" spans="1:13" s="9" customFormat="1" ht="15" x14ac:dyDescent="0.25">
      <c r="A276" s="20"/>
      <c r="C276" s="20"/>
    </row>
    <row r="277" spans="1:13" s="9" customFormat="1" ht="15" x14ac:dyDescent="0.25">
      <c r="A277" s="20"/>
      <c r="C277" s="20"/>
    </row>
    <row r="278" spans="1:13" s="9" customFormat="1" ht="15" x14ac:dyDescent="0.25">
      <c r="A278" s="20"/>
      <c r="C278" s="20"/>
    </row>
    <row r="279" spans="1:13" s="9" customFormat="1" ht="15" x14ac:dyDescent="0.25">
      <c r="A279" s="20"/>
      <c r="C279" s="20"/>
    </row>
    <row r="280" spans="1:13" s="9" customFormat="1" x14ac:dyDescent="0.25">
      <c r="A280" s="21"/>
      <c r="B280" s="22"/>
      <c r="C280" s="21"/>
      <c r="D280" s="22"/>
      <c r="E280" s="22"/>
      <c r="F280" s="22"/>
      <c r="G280" s="22"/>
      <c r="H280" s="22"/>
      <c r="I280" s="22"/>
      <c r="J280" s="22"/>
      <c r="K280" s="22"/>
      <c r="L280" s="22"/>
      <c r="M280" s="22"/>
    </row>
    <row r="281" spans="1:13" s="9" customFormat="1" x14ac:dyDescent="0.25">
      <c r="A281" s="21"/>
      <c r="B281" s="22"/>
      <c r="C281" s="21"/>
      <c r="D281" s="22"/>
      <c r="E281" s="22"/>
      <c r="F281" s="22"/>
      <c r="G281" s="22"/>
      <c r="H281" s="22"/>
      <c r="I281" s="22"/>
      <c r="J281" s="22"/>
      <c r="K281" s="22"/>
      <c r="L281" s="22"/>
      <c r="M281" s="22"/>
    </row>
    <row r="282" spans="1:13" s="9" customFormat="1" x14ac:dyDescent="0.25">
      <c r="A282" s="21"/>
      <c r="B282" s="22"/>
      <c r="C282" s="21"/>
      <c r="D282" s="22"/>
      <c r="E282" s="22"/>
      <c r="F282" s="22"/>
      <c r="G282" s="22"/>
      <c r="H282" s="22"/>
      <c r="I282" s="22"/>
      <c r="J282" s="22"/>
      <c r="K282" s="22"/>
      <c r="L282" s="22"/>
      <c r="M282" s="22"/>
    </row>
    <row r="283" spans="1:13" s="9" customFormat="1" x14ac:dyDescent="0.25">
      <c r="A283" s="21"/>
      <c r="B283" s="22"/>
      <c r="C283" s="21"/>
      <c r="D283" s="22"/>
      <c r="E283" s="22"/>
      <c r="F283" s="22"/>
      <c r="G283" s="22"/>
      <c r="H283" s="22"/>
      <c r="I283" s="22"/>
      <c r="J283" s="22"/>
      <c r="K283" s="22"/>
      <c r="L283" s="22"/>
      <c r="M283" s="22"/>
    </row>
    <row r="284" spans="1:13" s="9" customFormat="1" x14ac:dyDescent="0.25">
      <c r="A284" s="21"/>
      <c r="B284" s="22"/>
      <c r="C284" s="21"/>
      <c r="D284" s="22"/>
      <c r="E284" s="22"/>
      <c r="F284" s="22"/>
      <c r="G284" s="22"/>
      <c r="H284" s="22"/>
      <c r="I284" s="22"/>
      <c r="J284" s="22"/>
      <c r="K284" s="22"/>
      <c r="L284" s="22"/>
      <c r="M284" s="22"/>
    </row>
    <row r="285" spans="1:13" s="9" customFormat="1" x14ac:dyDescent="0.25">
      <c r="A285" s="21"/>
      <c r="B285" s="22"/>
      <c r="C285" s="21"/>
      <c r="D285" s="22"/>
      <c r="E285" s="22"/>
      <c r="F285" s="22"/>
      <c r="G285" s="22"/>
      <c r="H285" s="22"/>
      <c r="I285" s="22"/>
      <c r="J285" s="22"/>
      <c r="K285" s="22"/>
      <c r="L285" s="22"/>
      <c r="M285" s="22"/>
    </row>
    <row r="286" spans="1:13" s="9" customFormat="1" x14ac:dyDescent="0.25">
      <c r="A286" s="21"/>
      <c r="B286" s="22"/>
      <c r="C286" s="21"/>
      <c r="D286" s="22"/>
      <c r="E286" s="22"/>
      <c r="F286" s="22"/>
      <c r="G286" s="22"/>
      <c r="H286" s="22"/>
      <c r="I286" s="22"/>
      <c r="J286" s="22"/>
      <c r="K286" s="22"/>
      <c r="L286" s="22"/>
      <c r="M286" s="22"/>
    </row>
    <row r="287" spans="1:13" s="9" customFormat="1" x14ac:dyDescent="0.25">
      <c r="A287" s="21"/>
      <c r="B287" s="22"/>
      <c r="C287" s="21"/>
      <c r="D287" s="22"/>
      <c r="E287" s="22"/>
      <c r="F287" s="22"/>
      <c r="G287" s="22"/>
      <c r="H287" s="22"/>
      <c r="I287" s="22"/>
      <c r="J287" s="22"/>
      <c r="K287" s="22"/>
      <c r="L287" s="22"/>
      <c r="M287" s="22"/>
    </row>
    <row r="288" spans="1:13" s="9" customFormat="1" x14ac:dyDescent="0.25">
      <c r="A288" s="21"/>
      <c r="B288" s="22"/>
      <c r="C288" s="21"/>
      <c r="D288" s="22"/>
      <c r="E288" s="22"/>
      <c r="F288" s="22"/>
      <c r="G288" s="22"/>
      <c r="H288" s="22"/>
      <c r="I288" s="22"/>
      <c r="J288" s="22"/>
      <c r="K288" s="22"/>
      <c r="L288" s="22"/>
      <c r="M288" s="22"/>
    </row>
    <row r="289" spans="1:13" s="9" customFormat="1" x14ac:dyDescent="0.25">
      <c r="A289" s="21"/>
      <c r="B289" s="22"/>
      <c r="C289" s="21"/>
      <c r="D289" s="22"/>
      <c r="E289" s="22"/>
      <c r="F289" s="22"/>
      <c r="G289" s="22"/>
      <c r="H289" s="22"/>
      <c r="I289" s="22"/>
      <c r="J289" s="22"/>
      <c r="K289" s="22"/>
      <c r="L289" s="22"/>
      <c r="M289" s="22"/>
    </row>
    <row r="290" spans="1:13" s="9" customFormat="1" x14ac:dyDescent="0.25">
      <c r="A290" s="21"/>
      <c r="B290" s="22"/>
      <c r="C290" s="21"/>
      <c r="D290" s="22"/>
      <c r="E290" s="22"/>
      <c r="F290" s="22"/>
      <c r="G290" s="22"/>
      <c r="H290" s="22"/>
      <c r="I290" s="22"/>
      <c r="J290" s="22"/>
      <c r="K290" s="22"/>
      <c r="L290" s="22"/>
      <c r="M290" s="22"/>
    </row>
    <row r="291" spans="1:13" s="9" customFormat="1" x14ac:dyDescent="0.25">
      <c r="A291" s="21"/>
      <c r="B291" s="22"/>
      <c r="C291" s="21"/>
      <c r="D291" s="22"/>
      <c r="E291" s="22"/>
      <c r="F291" s="22"/>
      <c r="G291" s="22"/>
      <c r="H291" s="22"/>
      <c r="I291" s="22"/>
      <c r="J291" s="22"/>
      <c r="K291" s="22"/>
      <c r="L291" s="22"/>
      <c r="M291" s="22"/>
    </row>
    <row r="292" spans="1:13" s="9" customFormat="1" x14ac:dyDescent="0.25">
      <c r="A292" s="21"/>
      <c r="B292" s="22"/>
      <c r="C292" s="21"/>
      <c r="D292" s="22"/>
      <c r="E292" s="22"/>
      <c r="F292" s="22"/>
      <c r="G292" s="22"/>
      <c r="H292" s="22"/>
      <c r="I292" s="22"/>
      <c r="J292" s="22"/>
      <c r="K292" s="22"/>
      <c r="L292" s="22"/>
      <c r="M292" s="22"/>
    </row>
    <row r="293" spans="1:13" s="9" customFormat="1" x14ac:dyDescent="0.25">
      <c r="A293" s="21"/>
      <c r="B293" s="22"/>
      <c r="C293" s="21"/>
      <c r="D293" s="22"/>
      <c r="E293" s="22"/>
      <c r="F293" s="22"/>
      <c r="G293" s="22"/>
      <c r="H293" s="22"/>
      <c r="I293" s="22"/>
      <c r="J293" s="22"/>
      <c r="K293" s="22"/>
      <c r="L293" s="22"/>
      <c r="M293" s="22"/>
    </row>
    <row r="294" spans="1:13" s="9" customFormat="1" x14ac:dyDescent="0.25">
      <c r="A294" s="21"/>
      <c r="B294" s="22"/>
      <c r="C294" s="21"/>
      <c r="D294" s="22"/>
      <c r="E294" s="22"/>
      <c r="F294" s="22"/>
      <c r="G294" s="22"/>
      <c r="H294" s="22"/>
      <c r="I294" s="22"/>
      <c r="J294" s="22"/>
      <c r="K294" s="22"/>
      <c r="L294" s="22"/>
      <c r="M294" s="22"/>
    </row>
    <row r="295" spans="1:13" s="9" customFormat="1" x14ac:dyDescent="0.25">
      <c r="A295" s="21"/>
      <c r="B295" s="22"/>
      <c r="C295" s="21"/>
      <c r="D295" s="22"/>
      <c r="E295" s="22"/>
      <c r="F295" s="22"/>
      <c r="G295" s="22"/>
      <c r="H295" s="22"/>
      <c r="I295" s="22"/>
      <c r="J295" s="22"/>
      <c r="K295" s="22"/>
      <c r="L295" s="22"/>
      <c r="M295" s="22"/>
    </row>
    <row r="296" spans="1:13" s="9" customFormat="1" x14ac:dyDescent="0.25">
      <c r="A296" s="21"/>
      <c r="B296" s="22"/>
      <c r="C296" s="21"/>
      <c r="D296" s="22"/>
      <c r="E296" s="22"/>
      <c r="F296" s="22"/>
      <c r="G296" s="22"/>
      <c r="H296" s="22"/>
      <c r="I296" s="22"/>
      <c r="J296" s="22"/>
      <c r="K296" s="22"/>
      <c r="L296" s="22"/>
      <c r="M296" s="22"/>
    </row>
  </sheetData>
  <mergeCells count="6">
    <mergeCell ref="A47:C47"/>
    <mergeCell ref="A1:B1"/>
    <mergeCell ref="A2:B2"/>
    <mergeCell ref="A3:B3"/>
    <mergeCell ref="A26:C26"/>
    <mergeCell ref="A38:C38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2021-01-12T02:12:44Z</dcterms:created>
  <dcterms:modified xsi:type="dcterms:W3CDTF">2021-03-09T02:04:41Z</dcterms:modified>
</cp:coreProperties>
</file>