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Панфилова\"/>
    </mc:Choice>
  </mc:AlternateContent>
  <bookViews>
    <workbookView xWindow="0" yWindow="0" windowWidth="1932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83" i="1" l="1"/>
  <c r="C82" i="1"/>
  <c r="C76" i="1"/>
  <c r="C56" i="1"/>
  <c r="C44" i="1"/>
  <c r="C78" i="1" s="1"/>
  <c r="C40" i="1"/>
  <c r="C32" i="1"/>
  <c r="C23" i="1"/>
  <c r="C13" i="1"/>
</calcChain>
</file>

<file path=xl/sharedStrings.xml><?xml version="1.0" encoding="utf-8"?>
<sst xmlns="http://schemas.openxmlformats.org/spreadsheetml/2006/main" count="125" uniqueCount="123">
  <si>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</si>
  <si>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</si>
  <si>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</si>
  <si>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</si>
  <si>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</si>
  <si>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</si>
  <si>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</si>
  <si>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</si>
  <si>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</si>
  <si>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</si>
  <si>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</si>
  <si>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</si>
  <si>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</si>
  <si>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</si>
  <si>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</si>
  <si>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</si>
  <si>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</si>
  <si>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</si>
  <si>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</si>
  <si>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</si>
  <si>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</si>
  <si>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</si>
  <si>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</si>
  <si>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</si>
  <si>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</si>
  <si>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</si>
  <si>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</si>
  <si>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</si>
  <si>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</si>
  <si>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</si>
  <si>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</si>
  <si>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</si>
  <si>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</si>
  <si>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</si>
  <si>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</si>
  <si>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</si>
  <si>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</si>
  <si>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</si>
  <si>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</si>
  <si>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</si>
  <si>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</si>
  <si>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</si>
  <si>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</si>
  <si>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</si>
  <si>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</si>
  <si>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</si>
  <si>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</si>
  <si>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</si>
  <si>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</si>
  <si>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</si>
  <si>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</si>
  <si>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</si>
  <si>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4.6</t>
  </si>
  <si>
    <t>Ершение кухонного стояка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</si>
  <si>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</si>
  <si>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</si>
  <si>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</si>
  <si>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</si>
  <si>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</si>
  <si>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</si>
  <si>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</si>
  <si>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</si>
  <si>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</si>
  <si>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</si>
  <si>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</si>
  <si>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</si>
  <si>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</si>
  <si>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</si>
  <si>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</si>
  <si>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</si>
  <si>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</si>
  <si>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</si>
  <si>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>Снятие показаний, обработка тинформации, занесение в компьютер, передача данных в ресурсоснабжающую организацию (тепло)</t>
  </si>
  <si>
    <t>Поверка термометров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</si>
  <si>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</si>
  <si>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</si>
  <si>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</si>
  <si>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</si>
  <si>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энергосберегающего патрона 1эт</t>
  </si>
  <si>
    <t>смена ламп ДНАТ 150 Вт с автовышки</t>
  </si>
  <si>
    <t>стоимость автовышки</t>
  </si>
  <si>
    <t>установка лампы наружного освещения ДРВ 150</t>
  </si>
  <si>
    <t xml:space="preserve"> 9.2</t>
  </si>
  <si>
    <t>Текущий ремонт систем водоснабжения и водоотведения (непредвиденные работы)</t>
  </si>
  <si>
    <t>переврезка прибора учета тепла в ИТП со стоимостью теплосчетчика (СМЕТА):</t>
  </si>
  <si>
    <t>а</t>
  </si>
  <si>
    <t>смена муфты Ду 14 мм</t>
  </si>
  <si>
    <t>б</t>
  </si>
  <si>
    <t>установка узла присоединительного для водосчетчика</t>
  </si>
  <si>
    <t>в</t>
  </si>
  <si>
    <t>установка резьбы Ду 15 мм</t>
  </si>
  <si>
    <t>г</t>
  </si>
  <si>
    <t>сварочные работы</t>
  </si>
  <si>
    <t>подготовка оборудования ИТП к промывке системы отопления:</t>
  </si>
  <si>
    <t>установка ниппеля Ду 20 мм</t>
  </si>
  <si>
    <t>смена вентиля Ду 15 мм на стояках отопления кв.2</t>
  </si>
  <si>
    <t>смена насоса циркуляционного STI CR 25/6-180 c соединит.комплектом</t>
  </si>
  <si>
    <t xml:space="preserve"> 9.3</t>
  </si>
  <si>
    <t>Текущий ремонт конструктивных элементов (непредв.работы)</t>
  </si>
  <si>
    <t>сброс снега с козырьков</t>
  </si>
  <si>
    <t>смена стекла на л/площадке в оконной раме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</si>
  <si>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</si>
  <si>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</si>
  <si>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</si>
  <si>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</si>
  <si>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</si>
  <si>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ул.Панфилова 10</t>
  </si>
  <si>
    <t xml:space="preserve">Отчет за 2020 г </t>
  </si>
  <si>
    <t>результат на 01.01.2020 г.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</si>
  <si>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</si>
  <si>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</si>
  <si>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</si>
  <si>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2020 год "+" - экономия "-" - перерасход</t>
  </si>
  <si>
    <t xml:space="preserve"> 3.2</t>
  </si>
  <si>
    <t xml:space="preserve"> 3.3</t>
  </si>
  <si>
    <t xml:space="preserve"> 3.5</t>
  </si>
  <si>
    <t xml:space="preserve"> 3.6</t>
  </si>
  <si>
    <t xml:space="preserve"> 3.7</t>
  </si>
  <si>
    <t xml:space="preserve"> 8.3</t>
  </si>
  <si>
    <t xml:space="preserve"> 8.4</t>
  </si>
  <si>
    <t xml:space="preserve"> 8.5</t>
  </si>
  <si>
    <t xml:space="preserve"> 8.6</t>
  </si>
  <si>
    <t>Дополнительные средства на 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</si>
</sst>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Arial Cyr"/>
      <charset val="204"/>
    </font>
    <font>
      <sz val="8"/>
      <name val="Calibri"/>
      <family val="2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Border="1"/>
    <xf numFmtId="0" fontId="4" fillId="0" borderId="0" xfId="0" applyFont="1"/>
    <xf numFmtId="0" fontId="6" fillId="0" borderId="0" xfId="0" applyFont="1" applyFill="1" applyBorder="1" applyAlignment="1">
      <alignment vertical="center"/>
    </xf>
    <xf numFmtId="0" fontId="5" fillId="0" borderId="0" xfId="1" applyFont="1" applyFill="1" applyBorder="1" applyAlignment="1">
      <alignment horizontal="center"/>
    </xf>
    <xf numFmtId="2" fontId="6" fillId="0" borderId="1" xfId="0" applyNumberFormat="1" applyFont="1" applyFill="1" applyBorder="1" applyAlignment="1"/>
    <xf numFmtId="0" fontId="6" fillId="0" borderId="0" xfId="0" applyFont="1" applyFill="1"/>
    <xf numFmtId="0" fontId="6" fillId="0" borderId="1" xfId="0" applyFont="1" applyFill="1" applyBorder="1"/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/>
    <xf numFmtId="0" fontId="6" fillId="0" borderId="0" xfId="0" applyFont="1" applyFill="1" applyBorder="1"/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6" fillId="0" borderId="1" xfId="0" applyNumberFormat="1" applyFont="1" applyFill="1" applyBorder="1"/>
    <xf numFmtId="0" fontId="6" fillId="0" borderId="1" xfId="0" applyFont="1" applyFill="1" applyBorder="1" applyAlignment="1">
      <alignment wrapText="1"/>
    </xf>
    <xf numFmtId="2" fontId="6" fillId="0" borderId="1" xfId="0" applyNumberFormat="1" applyFont="1" applyFill="1" applyBorder="1" applyAlignment="1">
      <alignment wrapText="1"/>
    </xf>
    <xf numFmtId="16" fontId="6" fillId="0" borderId="1" xfId="0" applyNumberFormat="1" applyFont="1" applyFill="1" applyBorder="1"/>
    <xf numFmtId="2" fontId="5" fillId="0" borderId="1" xfId="0" applyNumberFormat="1" applyFont="1" applyFill="1" applyBorder="1" applyAlignment="1">
      <alignment wrapText="1"/>
    </xf>
    <xf numFmtId="0" fontId="7" fillId="0" borderId="0" xfId="0" applyFont="1" applyFill="1"/>
    <xf numFmtId="0" fontId="6" fillId="0" borderId="1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top" wrapText="1"/>
    </xf>
    <xf numFmtId="2" fontId="7" fillId="0" borderId="1" xfId="0" applyNumberFormat="1" applyFont="1" applyFill="1" applyBorder="1" applyAlignment="1"/>
    <xf numFmtId="0" fontId="7" fillId="0" borderId="1" xfId="0" applyFont="1" applyFill="1" applyBorder="1" applyAlignment="1">
      <alignment horizontal="center"/>
    </xf>
    <xf numFmtId="0" fontId="5" fillId="0" borderId="2" xfId="0" applyFont="1" applyFill="1" applyBorder="1"/>
    <xf numFmtId="2" fontId="5" fillId="0" borderId="2" xfId="0" applyNumberFormat="1" applyFont="1" applyFill="1" applyBorder="1" applyAlignment="1">
      <alignment wrapText="1"/>
    </xf>
    <xf numFmtId="0" fontId="8" fillId="0" borderId="1" xfId="1" applyFont="1" applyBorder="1" applyAlignment="1">
      <alignment horizontal="center"/>
    </xf>
    <xf numFmtId="0" fontId="3" fillId="0" borderId="1" xfId="1" applyFont="1" applyBorder="1"/>
    <xf numFmtId="2" fontId="8" fillId="0" borderId="0" xfId="1" applyNumberFormat="1" applyFont="1"/>
    <xf numFmtId="0" fontId="8" fillId="0" borderId="0" xfId="1" applyFont="1"/>
    <xf numFmtId="0" fontId="4" fillId="0" borderId="0" xfId="0" applyFont="1" applyFill="1" applyAlignment="1">
      <alignment vertical="center"/>
    </xf>
    <xf numFmtId="0" fontId="4" fillId="0" borderId="1" xfId="1" applyFont="1" applyBorder="1" applyAlignment="1">
      <alignment horizontal="center"/>
    </xf>
    <xf numFmtId="2" fontId="4" fillId="0" borderId="0" xfId="1" applyNumberFormat="1" applyFont="1"/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Fill="1"/>
    <xf numFmtId="0" fontId="6" fillId="0" borderId="1" xfId="0" applyNumberFormat="1" applyFont="1" applyFill="1" applyBorder="1" applyAlignment="1">
      <alignment wrapText="1"/>
    </xf>
    <xf numFmtId="0" fontId="5" fillId="0" borderId="1" xfId="0" applyNumberFormat="1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2" fontId="10" fillId="0" borderId="1" xfId="2" applyNumberFormat="1" applyFont="1" applyFill="1" applyBorder="1" applyAlignment="1"/>
    <xf numFmtId="2" fontId="5" fillId="0" borderId="1" xfId="2" applyNumberFormat="1" applyFont="1" applyFill="1" applyBorder="1" applyAlignment="1"/>
    <xf numFmtId="2" fontId="10" fillId="0" borderId="1" xfId="2" applyNumberFormat="1" applyFont="1" applyBorder="1" applyAlignment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tabSelected="1" topLeftCell="A63" workbookViewId="0">
      <selection activeCell="U66" sqref="U66"/>
    </sheetView>
  </sheetViews>
  <sheetFormatPr defaultRowHeight="15" x14ac:dyDescent="0.2"/>
  <cols>
    <col min="1" max="1" width="7.42578125" style="6" customWidth="1"/>
    <col min="2" max="2" width="71.140625" style="6" customWidth="1"/>
    <col min="3" max="3" width="12.7109375" style="6" customWidth="1"/>
    <col min="4" max="201" width="9.140625" style="6"/>
    <col min="202" max="202" width="4" style="6" customWidth="1"/>
    <col min="203" max="203" width="49.5703125" style="6" customWidth="1"/>
    <col min="204" max="204" width="8.42578125" style="6" customWidth="1"/>
    <col min="205" max="205" width="7.28515625" style="6" customWidth="1"/>
    <col min="206" max="206" width="8.140625" style="6" customWidth="1"/>
    <col min="207" max="207" width="6.85546875" style="6" customWidth="1"/>
    <col min="208" max="208" width="9" style="6" customWidth="1"/>
    <col min="209" max="209" width="9.7109375" style="6" customWidth="1"/>
    <col min="210" max="221" width="7.28515625" style="6" customWidth="1"/>
    <col min="222" max="225" width="9.140625" style="6"/>
    <col min="226" max="226" width="7.5703125" style="6" customWidth="1"/>
    <col min="227" max="16384" width="9.140625" style="6"/>
  </cols>
  <sheetData>
    <row r="1" spans="1:3" s="3" customFormat="1" ht="15.75" x14ac:dyDescent="0.25">
      <c r="A1" s="44" t="s">
        <v>107</v>
      </c>
      <c r="B1" s="44"/>
    </row>
    <row r="2" spans="1:3" s="3" customFormat="1" ht="15.75" x14ac:dyDescent="0.25">
      <c r="A2" s="44" t="s">
        <v>105</v>
      </c>
      <c r="B2" s="44"/>
    </row>
    <row r="3" spans="1:3" s="3" customFormat="1" ht="15.75" x14ac:dyDescent="0.25">
      <c r="A3" s="44" t="s">
        <v>106</v>
      </c>
      <c r="B3" s="44"/>
    </row>
    <row r="4" spans="1:3" s="3" customFormat="1" ht="15.75" x14ac:dyDescent="0.25">
      <c r="A4" s="4"/>
      <c r="B4" s="4"/>
    </row>
    <row r="5" spans="1:3" s="11" customFormat="1" ht="15.75" x14ac:dyDescent="0.25">
      <c r="A5" s="8"/>
      <c r="B5" s="9" t="s">
        <v>108</v>
      </c>
      <c r="C5" s="10">
        <v>-2981.1341000000111</v>
      </c>
    </row>
    <row r="6" spans="1:3" ht="15.75" x14ac:dyDescent="0.25">
      <c r="A6" s="12"/>
      <c r="B6" s="13" t="s">
        <v>0</v>
      </c>
      <c r="C6" s="5"/>
    </row>
    <row r="7" spans="1:3" x14ac:dyDescent="0.2">
      <c r="A7" s="14" t="s">
        <v>1</v>
      </c>
      <c r="B7" s="15" t="s">
        <v>2</v>
      </c>
      <c r="C7" s="16"/>
    </row>
    <row r="8" spans="1:3" ht="15" customHeight="1" x14ac:dyDescent="0.2">
      <c r="A8" s="14"/>
      <c r="B8" s="15" t="s">
        <v>3</v>
      </c>
      <c r="C8" s="16">
        <v>4517.5680000000002</v>
      </c>
    </row>
    <row r="9" spans="1:3" x14ac:dyDescent="0.2">
      <c r="A9" s="17" t="s">
        <v>4</v>
      </c>
      <c r="B9" s="15" t="s">
        <v>5</v>
      </c>
      <c r="C9" s="16">
        <v>0</v>
      </c>
    </row>
    <row r="10" spans="1:3" x14ac:dyDescent="0.2">
      <c r="A10" s="14"/>
      <c r="B10" s="15" t="s">
        <v>3</v>
      </c>
      <c r="C10" s="16">
        <v>5812.1279999999997</v>
      </c>
    </row>
    <row r="11" spans="1:3" ht="45" x14ac:dyDescent="0.2">
      <c r="A11" s="14" t="s">
        <v>6</v>
      </c>
      <c r="B11" s="15" t="s">
        <v>7</v>
      </c>
      <c r="C11" s="16">
        <v>973.85519999999997</v>
      </c>
    </row>
    <row r="12" spans="1:3" ht="23.25" customHeight="1" x14ac:dyDescent="0.2">
      <c r="A12" s="14" t="s">
        <v>8</v>
      </c>
      <c r="B12" s="15" t="s">
        <v>9</v>
      </c>
      <c r="C12" s="16">
        <v>40.067999999999998</v>
      </c>
    </row>
    <row r="13" spans="1:3" ht="15.75" x14ac:dyDescent="0.25">
      <c r="A13" s="14"/>
      <c r="B13" s="13" t="s">
        <v>10</v>
      </c>
      <c r="C13" s="18">
        <f>SUM(C8:C12)</f>
        <v>11343.619199999999</v>
      </c>
    </row>
    <row r="14" spans="1:3" ht="31.5" x14ac:dyDescent="0.25">
      <c r="A14" s="14" t="s">
        <v>11</v>
      </c>
      <c r="B14" s="13" t="s">
        <v>12</v>
      </c>
      <c r="C14" s="16"/>
    </row>
    <row r="15" spans="1:3" x14ac:dyDescent="0.2">
      <c r="A15" s="14" t="s">
        <v>13</v>
      </c>
      <c r="B15" s="15" t="s">
        <v>14</v>
      </c>
      <c r="C15" s="16">
        <v>465.7940000000001</v>
      </c>
    </row>
    <row r="16" spans="1:3" x14ac:dyDescent="0.2">
      <c r="A16" s="14" t="s">
        <v>15</v>
      </c>
      <c r="B16" s="15" t="s">
        <v>16</v>
      </c>
      <c r="C16" s="16">
        <v>191.26800000000003</v>
      </c>
    </row>
    <row r="17" spans="1:3" x14ac:dyDescent="0.2">
      <c r="A17" s="14" t="s">
        <v>17</v>
      </c>
      <c r="B17" s="15" t="s">
        <v>18</v>
      </c>
      <c r="C17" s="16">
        <v>610.40000000000009</v>
      </c>
    </row>
    <row r="18" spans="1:3" x14ac:dyDescent="0.2">
      <c r="A18" s="14" t="s">
        <v>19</v>
      </c>
      <c r="B18" s="15" t="s">
        <v>20</v>
      </c>
      <c r="C18" s="16">
        <v>6214.6125000000011</v>
      </c>
    </row>
    <row r="19" spans="1:3" x14ac:dyDescent="0.2">
      <c r="A19" s="14" t="s">
        <v>21</v>
      </c>
      <c r="B19" s="15" t="s">
        <v>22</v>
      </c>
      <c r="C19" s="16">
        <v>2266.3739999999998</v>
      </c>
    </row>
    <row r="20" spans="1:3" x14ac:dyDescent="0.2">
      <c r="A20" s="14" t="s">
        <v>23</v>
      </c>
      <c r="B20" s="15" t="s">
        <v>24</v>
      </c>
      <c r="C20" s="16">
        <v>1000</v>
      </c>
    </row>
    <row r="21" spans="1:3" ht="30" x14ac:dyDescent="0.2">
      <c r="A21" s="14" t="s">
        <v>25</v>
      </c>
      <c r="B21" s="15" t="s">
        <v>26</v>
      </c>
      <c r="C21" s="16">
        <v>347.64800000000002</v>
      </c>
    </row>
    <row r="22" spans="1:3" ht="45" x14ac:dyDescent="0.2">
      <c r="A22" s="14" t="s">
        <v>27</v>
      </c>
      <c r="B22" s="15" t="s">
        <v>28</v>
      </c>
      <c r="C22" s="16">
        <v>1619.9359999999999</v>
      </c>
    </row>
    <row r="23" spans="1:3" ht="15.75" x14ac:dyDescent="0.25">
      <c r="A23" s="14"/>
      <c r="B23" s="13" t="s">
        <v>29</v>
      </c>
      <c r="C23" s="18">
        <f>SUM(C15:C22)</f>
        <v>12716.032500000001</v>
      </c>
    </row>
    <row r="24" spans="1:3" ht="31.5" x14ac:dyDescent="0.25">
      <c r="A24" s="14"/>
      <c r="B24" s="13" t="s">
        <v>30</v>
      </c>
      <c r="C24" s="16"/>
    </row>
    <row r="25" spans="1:3" ht="30" x14ac:dyDescent="0.2">
      <c r="A25" s="37" t="s">
        <v>31</v>
      </c>
      <c r="B25" s="15" t="s">
        <v>32</v>
      </c>
      <c r="C25" s="16"/>
    </row>
    <row r="26" spans="1:3" s="19" customFormat="1" ht="17.25" customHeight="1" x14ac:dyDescent="0.2">
      <c r="A26" s="37" t="s">
        <v>113</v>
      </c>
      <c r="B26" s="15" t="s">
        <v>33</v>
      </c>
      <c r="C26" s="16">
        <v>5153.43</v>
      </c>
    </row>
    <row r="27" spans="1:3" s="19" customFormat="1" ht="15.75" customHeight="1" x14ac:dyDescent="0.2">
      <c r="A27" s="37" t="s">
        <v>114</v>
      </c>
      <c r="B27" s="15" t="s">
        <v>34</v>
      </c>
      <c r="C27" s="16">
        <v>4022.2000000000003</v>
      </c>
    </row>
    <row r="28" spans="1:3" s="19" customFormat="1" ht="15.75" customHeight="1" x14ac:dyDescent="0.2">
      <c r="A28" s="37" t="s">
        <v>38</v>
      </c>
      <c r="B28" s="15" t="s">
        <v>35</v>
      </c>
      <c r="C28" s="16">
        <v>2129.4</v>
      </c>
    </row>
    <row r="29" spans="1:3" s="19" customFormat="1" ht="16.5" customHeight="1" x14ac:dyDescent="0.2">
      <c r="A29" s="37" t="s">
        <v>115</v>
      </c>
      <c r="B29" s="15" t="s">
        <v>36</v>
      </c>
      <c r="C29" s="16">
        <v>148.19999999999999</v>
      </c>
    </row>
    <row r="30" spans="1:3" s="19" customFormat="1" ht="15.75" customHeight="1" x14ac:dyDescent="0.2">
      <c r="A30" s="37" t="s">
        <v>116</v>
      </c>
      <c r="B30" s="15" t="s">
        <v>37</v>
      </c>
      <c r="C30" s="16">
        <v>292.36</v>
      </c>
    </row>
    <row r="31" spans="1:3" x14ac:dyDescent="0.2">
      <c r="A31" s="37" t="s">
        <v>117</v>
      </c>
      <c r="B31" s="15" t="s">
        <v>39</v>
      </c>
      <c r="C31" s="16">
        <v>125.34</v>
      </c>
    </row>
    <row r="32" spans="1:3" ht="15.75" x14ac:dyDescent="0.25">
      <c r="A32" s="37"/>
      <c r="B32" s="13" t="s">
        <v>40</v>
      </c>
      <c r="C32" s="18">
        <f>SUM(C26:C31)</f>
        <v>11870.930000000002</v>
      </c>
    </row>
    <row r="33" spans="1:3" ht="15.75" x14ac:dyDescent="0.25">
      <c r="A33" s="37"/>
      <c r="B33" s="13" t="s">
        <v>41</v>
      </c>
      <c r="C33" s="16"/>
    </row>
    <row r="34" spans="1:3" ht="30" x14ac:dyDescent="0.2">
      <c r="A34" s="37" t="s">
        <v>42</v>
      </c>
      <c r="B34" s="15" t="s">
        <v>43</v>
      </c>
      <c r="C34" s="16">
        <v>2906.1440000000002</v>
      </c>
    </row>
    <row r="35" spans="1:3" ht="30" x14ac:dyDescent="0.2">
      <c r="A35" s="37" t="s">
        <v>44</v>
      </c>
      <c r="B35" s="15" t="s">
        <v>45</v>
      </c>
      <c r="C35" s="16">
        <v>726.53600000000006</v>
      </c>
    </row>
    <row r="36" spans="1:3" ht="30" x14ac:dyDescent="0.2">
      <c r="A36" s="37" t="s">
        <v>46</v>
      </c>
      <c r="B36" s="15" t="s">
        <v>47</v>
      </c>
      <c r="C36" s="16">
        <v>3673.2480000000005</v>
      </c>
    </row>
    <row r="37" spans="1:3" ht="30" x14ac:dyDescent="0.2">
      <c r="A37" s="37" t="s">
        <v>48</v>
      </c>
      <c r="B37" s="15" t="s">
        <v>49</v>
      </c>
      <c r="C37" s="16">
        <v>1453.0720000000001</v>
      </c>
    </row>
    <row r="38" spans="1:3" x14ac:dyDescent="0.2">
      <c r="A38" s="37" t="s">
        <v>50</v>
      </c>
      <c r="B38" s="15" t="s">
        <v>51</v>
      </c>
      <c r="C38" s="16">
        <v>696.92</v>
      </c>
    </row>
    <row r="39" spans="1:3" x14ac:dyDescent="0.2">
      <c r="A39" s="37" t="s">
        <v>52</v>
      </c>
      <c r="B39" s="15" t="s">
        <v>53</v>
      </c>
      <c r="C39" s="16">
        <v>0</v>
      </c>
    </row>
    <row r="40" spans="1:3" ht="15.75" x14ac:dyDescent="0.25">
      <c r="A40" s="37"/>
      <c r="B40" s="13" t="s">
        <v>54</v>
      </c>
      <c r="C40" s="18">
        <f>SUM(C34:C39)</f>
        <v>9455.92</v>
      </c>
    </row>
    <row r="41" spans="1:3" ht="15.75" x14ac:dyDescent="0.25">
      <c r="A41" s="37"/>
      <c r="B41" s="13" t="s">
        <v>55</v>
      </c>
      <c r="C41" s="16"/>
    </row>
    <row r="42" spans="1:3" ht="30" x14ac:dyDescent="0.2">
      <c r="A42" s="37" t="s">
        <v>56</v>
      </c>
      <c r="B42" s="15" t="s">
        <v>57</v>
      </c>
      <c r="C42" s="16">
        <v>4071.5520000000015</v>
      </c>
    </row>
    <row r="43" spans="1:3" x14ac:dyDescent="0.2">
      <c r="A43" s="37" t="s">
        <v>58</v>
      </c>
      <c r="B43" s="15" t="s">
        <v>59</v>
      </c>
      <c r="C43" s="16">
        <v>1106.4000000000003</v>
      </c>
    </row>
    <row r="44" spans="1:3" ht="15.75" x14ac:dyDescent="0.25">
      <c r="A44" s="37"/>
      <c r="B44" s="13" t="s">
        <v>60</v>
      </c>
      <c r="C44" s="18">
        <f>SUM(C42:C43)</f>
        <v>5177.952000000002</v>
      </c>
    </row>
    <row r="45" spans="1:3" ht="15.75" x14ac:dyDescent="0.25">
      <c r="A45" s="38"/>
      <c r="B45" s="15"/>
      <c r="C45" s="16"/>
    </row>
    <row r="46" spans="1:3" ht="15.75" x14ac:dyDescent="0.25">
      <c r="A46" s="38" t="s">
        <v>61</v>
      </c>
      <c r="B46" s="15" t="s">
        <v>62</v>
      </c>
      <c r="C46" s="16">
        <v>756.62799999999993</v>
      </c>
    </row>
    <row r="47" spans="1:3" ht="15.75" x14ac:dyDescent="0.25">
      <c r="A47" s="38" t="s">
        <v>63</v>
      </c>
      <c r="B47" s="15" t="s">
        <v>64</v>
      </c>
      <c r="C47" s="16">
        <v>729.28000000000009</v>
      </c>
    </row>
    <row r="48" spans="1:3" x14ac:dyDescent="0.2">
      <c r="A48" s="37"/>
      <c r="B48" s="15"/>
      <c r="C48" s="16"/>
    </row>
    <row r="49" spans="1:3" ht="15.75" x14ac:dyDescent="0.25">
      <c r="A49" s="37"/>
      <c r="B49" s="13" t="s">
        <v>65</v>
      </c>
      <c r="C49" s="16"/>
    </row>
    <row r="50" spans="1:3" x14ac:dyDescent="0.2">
      <c r="A50" s="37" t="s">
        <v>66</v>
      </c>
      <c r="B50" s="15" t="s">
        <v>67</v>
      </c>
      <c r="C50" s="16">
        <v>3272.1599999999994</v>
      </c>
    </row>
    <row r="51" spans="1:3" x14ac:dyDescent="0.2">
      <c r="A51" s="37" t="s">
        <v>68</v>
      </c>
      <c r="B51" s="15" t="s">
        <v>69</v>
      </c>
      <c r="C51" s="16">
        <v>4341.8400000000011</v>
      </c>
    </row>
    <row r="52" spans="1:3" ht="40.5" customHeight="1" x14ac:dyDescent="0.2">
      <c r="A52" s="37" t="s">
        <v>118</v>
      </c>
      <c r="B52" s="20" t="s">
        <v>70</v>
      </c>
      <c r="C52" s="21">
        <v>3185.8799999999992</v>
      </c>
    </row>
    <row r="53" spans="1:3" ht="40.5" customHeight="1" x14ac:dyDescent="0.2">
      <c r="A53" s="37" t="s">
        <v>119</v>
      </c>
      <c r="B53" s="20" t="s">
        <v>71</v>
      </c>
      <c r="C53" s="21">
        <v>3185.8799999999992</v>
      </c>
    </row>
    <row r="54" spans="1:3" ht="40.5" customHeight="1" x14ac:dyDescent="0.2">
      <c r="A54" s="37" t="s">
        <v>120</v>
      </c>
      <c r="B54" s="20" t="s">
        <v>72</v>
      </c>
      <c r="C54" s="21">
        <v>3185.8799999999992</v>
      </c>
    </row>
    <row r="55" spans="1:3" ht="14.25" customHeight="1" x14ac:dyDescent="0.2">
      <c r="A55" s="37" t="s">
        <v>121</v>
      </c>
      <c r="B55" s="15" t="s">
        <v>73</v>
      </c>
      <c r="C55" s="16">
        <v>2232</v>
      </c>
    </row>
    <row r="56" spans="1:3" ht="15.75" x14ac:dyDescent="0.25">
      <c r="A56" s="14"/>
      <c r="B56" s="13" t="s">
        <v>74</v>
      </c>
      <c r="C56" s="18">
        <f>SUM(C50:C55)</f>
        <v>19403.64</v>
      </c>
    </row>
    <row r="57" spans="1:3" ht="15.75" x14ac:dyDescent="0.25">
      <c r="A57" s="14"/>
      <c r="B57" s="13" t="s">
        <v>75</v>
      </c>
      <c r="C57" s="16"/>
    </row>
    <row r="58" spans="1:3" ht="31.5" x14ac:dyDescent="0.25">
      <c r="A58" s="14" t="s">
        <v>76</v>
      </c>
      <c r="B58" s="13" t="s">
        <v>77</v>
      </c>
      <c r="C58" s="16">
        <v>0</v>
      </c>
    </row>
    <row r="59" spans="1:3" x14ac:dyDescent="0.2">
      <c r="A59" s="14"/>
      <c r="B59" s="7" t="s">
        <v>78</v>
      </c>
      <c r="C59" s="22">
        <v>370.31</v>
      </c>
    </row>
    <row r="60" spans="1:3" x14ac:dyDescent="0.2">
      <c r="A60" s="14"/>
      <c r="B60" s="7" t="s">
        <v>79</v>
      </c>
      <c r="C60" s="22">
        <v>533.6</v>
      </c>
    </row>
    <row r="61" spans="1:3" x14ac:dyDescent="0.2">
      <c r="A61" s="14"/>
      <c r="B61" s="7" t="s">
        <v>80</v>
      </c>
      <c r="C61" s="22">
        <v>1027.5999999999999</v>
      </c>
    </row>
    <row r="62" spans="1:3" x14ac:dyDescent="0.2">
      <c r="A62" s="14"/>
      <c r="B62" s="7" t="s">
        <v>81</v>
      </c>
      <c r="C62" s="22">
        <v>533.6</v>
      </c>
    </row>
    <row r="63" spans="1:3" ht="31.5" x14ac:dyDescent="0.25">
      <c r="A63" s="14" t="s">
        <v>82</v>
      </c>
      <c r="B63" s="13" t="s">
        <v>83</v>
      </c>
      <c r="C63" s="16">
        <v>0</v>
      </c>
    </row>
    <row r="64" spans="1:3" ht="31.5" x14ac:dyDescent="0.25">
      <c r="A64" s="23"/>
      <c r="B64" s="13" t="s">
        <v>84</v>
      </c>
      <c r="C64" s="22">
        <v>41992.67</v>
      </c>
    </row>
    <row r="65" spans="1:6" x14ac:dyDescent="0.2">
      <c r="A65" s="23" t="s">
        <v>85</v>
      </c>
      <c r="B65" s="7" t="s">
        <v>86</v>
      </c>
      <c r="C65" s="22">
        <v>0</v>
      </c>
    </row>
    <row r="66" spans="1:6" x14ac:dyDescent="0.2">
      <c r="A66" s="23" t="s">
        <v>87</v>
      </c>
      <c r="B66" s="7" t="s">
        <v>88</v>
      </c>
      <c r="C66" s="22">
        <v>0</v>
      </c>
    </row>
    <row r="67" spans="1:6" x14ac:dyDescent="0.2">
      <c r="A67" s="23" t="s">
        <v>89</v>
      </c>
      <c r="B67" s="7" t="s">
        <v>90</v>
      </c>
      <c r="C67" s="22">
        <v>0</v>
      </c>
    </row>
    <row r="68" spans="1:6" x14ac:dyDescent="0.2">
      <c r="A68" s="23" t="s">
        <v>91</v>
      </c>
      <c r="B68" s="7" t="s">
        <v>92</v>
      </c>
      <c r="C68" s="22">
        <v>0</v>
      </c>
    </row>
    <row r="69" spans="1:6" ht="31.5" x14ac:dyDescent="0.25">
      <c r="A69" s="23"/>
      <c r="B69" s="13" t="s">
        <v>93</v>
      </c>
      <c r="C69" s="22">
        <v>0</v>
      </c>
    </row>
    <row r="70" spans="1:6" x14ac:dyDescent="0.2">
      <c r="A70" s="23" t="s">
        <v>85</v>
      </c>
      <c r="B70" s="15" t="s">
        <v>94</v>
      </c>
      <c r="C70" s="22">
        <v>141.28</v>
      </c>
    </row>
    <row r="71" spans="1:6" x14ac:dyDescent="0.2">
      <c r="A71" s="23"/>
      <c r="B71" s="7" t="s">
        <v>95</v>
      </c>
      <c r="C71" s="22">
        <v>918.01</v>
      </c>
    </row>
    <row r="72" spans="1:6" ht="30" x14ac:dyDescent="0.2">
      <c r="A72" s="23"/>
      <c r="B72" s="15" t="s">
        <v>96</v>
      </c>
      <c r="C72" s="22">
        <v>6450.16</v>
      </c>
    </row>
    <row r="73" spans="1:6" ht="31.5" x14ac:dyDescent="0.25">
      <c r="A73" s="14" t="s">
        <v>97</v>
      </c>
      <c r="B73" s="13" t="s">
        <v>98</v>
      </c>
      <c r="C73" s="22">
        <v>0</v>
      </c>
    </row>
    <row r="74" spans="1:6" x14ac:dyDescent="0.2">
      <c r="A74" s="14"/>
      <c r="B74" s="7" t="s">
        <v>99</v>
      </c>
      <c r="C74" s="22">
        <v>114.92</v>
      </c>
    </row>
    <row r="75" spans="1:6" x14ac:dyDescent="0.2">
      <c r="A75" s="14"/>
      <c r="B75" s="7" t="s">
        <v>100</v>
      </c>
      <c r="C75" s="22">
        <v>254.58000000000004</v>
      </c>
    </row>
    <row r="76" spans="1:6" ht="15.75" x14ac:dyDescent="0.25">
      <c r="A76" s="14"/>
      <c r="B76" s="13" t="s">
        <v>101</v>
      </c>
      <c r="C76" s="18">
        <f>SUM(C58:C75)</f>
        <v>52336.729999999996</v>
      </c>
    </row>
    <row r="77" spans="1:6" ht="16.5" thickBot="1" x14ac:dyDescent="0.3">
      <c r="A77" s="39" t="s">
        <v>102</v>
      </c>
      <c r="B77" s="13" t="s">
        <v>103</v>
      </c>
      <c r="C77" s="18">
        <v>11506.560000000005</v>
      </c>
    </row>
    <row r="78" spans="1:6" ht="16.5" thickBot="1" x14ac:dyDescent="0.3">
      <c r="A78" s="40">
        <v>11</v>
      </c>
      <c r="B78" s="24" t="s">
        <v>104</v>
      </c>
      <c r="C78" s="25">
        <f>C77+C76+C56+C47+C46+C44+C40+C32+C23+C13</f>
        <v>135297.2917</v>
      </c>
    </row>
    <row r="79" spans="1:6" s="30" customFormat="1" ht="15.75" x14ac:dyDescent="0.25">
      <c r="A79" s="26"/>
      <c r="B79" s="27" t="s">
        <v>109</v>
      </c>
      <c r="C79" s="45">
        <v>85635.6</v>
      </c>
      <c r="D79" s="28"/>
      <c r="E79" s="29"/>
      <c r="F79" s="29"/>
    </row>
    <row r="80" spans="1:6" s="33" customFormat="1" ht="15.75" x14ac:dyDescent="0.25">
      <c r="A80" s="31"/>
      <c r="B80" s="27" t="s">
        <v>110</v>
      </c>
      <c r="C80" s="46">
        <v>84893.38</v>
      </c>
      <c r="D80" s="32"/>
      <c r="E80" s="32"/>
      <c r="F80" s="32"/>
    </row>
    <row r="81" spans="1:6" s="33" customFormat="1" ht="15.75" x14ac:dyDescent="0.25">
      <c r="A81" s="31"/>
      <c r="B81" s="27" t="s">
        <v>122</v>
      </c>
      <c r="C81" s="46">
        <v>17692.060000000001</v>
      </c>
      <c r="D81" s="32"/>
      <c r="E81" s="32"/>
      <c r="F81" s="32"/>
    </row>
    <row r="82" spans="1:6" s="33" customFormat="1" ht="15.75" x14ac:dyDescent="0.25">
      <c r="A82" s="26"/>
      <c r="B82" s="27" t="s">
        <v>112</v>
      </c>
      <c r="C82" s="47">
        <f>C81+C80-C78</f>
        <v>-32711.851699999999</v>
      </c>
      <c r="D82" s="29"/>
      <c r="E82" s="29"/>
      <c r="F82" s="29"/>
    </row>
    <row r="83" spans="1:6" s="33" customFormat="1" ht="15.75" x14ac:dyDescent="0.25">
      <c r="A83" s="26"/>
      <c r="B83" s="27" t="s">
        <v>111</v>
      </c>
      <c r="C83" s="47">
        <f>C82+C5</f>
        <v>-35692.985800000009</v>
      </c>
      <c r="D83" s="29"/>
      <c r="E83" s="29"/>
      <c r="F83" s="29"/>
    </row>
    <row r="84" spans="1:6" s="1" customFormat="1" ht="14.25" x14ac:dyDescent="0.2">
      <c r="A84" s="43"/>
      <c r="B84" s="43"/>
      <c r="C84" s="34"/>
    </row>
    <row r="85" spans="1:6" s="1" customFormat="1" ht="14.25" x14ac:dyDescent="0.2">
      <c r="A85" s="43"/>
      <c r="B85" s="43"/>
      <c r="C85" s="34"/>
    </row>
    <row r="86" spans="1:6" s="1" customFormat="1" ht="14.25" x14ac:dyDescent="0.2">
      <c r="A86" s="43"/>
      <c r="B86" s="43"/>
      <c r="C86" s="34"/>
    </row>
    <row r="87" spans="1:6" s="2" customFormat="1" ht="14.25" x14ac:dyDescent="0.2">
      <c r="A87" s="35"/>
      <c r="C87" s="34"/>
    </row>
    <row r="88" spans="1:6" s="2" customFormat="1" ht="14.25" x14ac:dyDescent="0.2">
      <c r="A88" s="41"/>
      <c r="B88" s="41"/>
      <c r="C88" s="34"/>
    </row>
    <row r="89" spans="1:6" s="2" customFormat="1" ht="14.25" x14ac:dyDescent="0.2">
      <c r="A89" s="35"/>
      <c r="C89" s="34"/>
    </row>
    <row r="90" spans="1:6" s="2" customFormat="1" ht="14.25" x14ac:dyDescent="0.2">
      <c r="A90" s="42"/>
      <c r="B90" s="42"/>
      <c r="C90" s="34"/>
    </row>
    <row r="91" spans="1:6" s="2" customFormat="1" ht="14.25" x14ac:dyDescent="0.2">
      <c r="A91" s="35"/>
      <c r="C91" s="34"/>
    </row>
    <row r="92" spans="1:6" s="2" customFormat="1" ht="14.25" x14ac:dyDescent="0.2">
      <c r="A92" s="42"/>
      <c r="B92" s="42"/>
      <c r="C92" s="34"/>
    </row>
    <row r="93" spans="1:6" s="2" customFormat="1" ht="14.25" x14ac:dyDescent="0.2">
      <c r="A93" s="35"/>
      <c r="C93" s="36"/>
    </row>
    <row r="94" spans="1:6" s="2" customFormat="1" ht="14.25" x14ac:dyDescent="0.2">
      <c r="A94" s="35"/>
      <c r="C94" s="36"/>
    </row>
    <row r="95" spans="1:6" s="2" customFormat="1" ht="14.25" x14ac:dyDescent="0.2">
      <c r="A95" s="35"/>
      <c r="C95" s="36"/>
    </row>
    <row r="96" spans="1:6" s="2" customFormat="1" ht="14.25" x14ac:dyDescent="0.2">
      <c r="A96" s="35"/>
      <c r="C96" s="36"/>
    </row>
    <row r="97" spans="1:3" s="2" customFormat="1" ht="14.25" x14ac:dyDescent="0.2">
      <c r="A97" s="35"/>
      <c r="C97" s="36"/>
    </row>
  </sheetData>
  <mergeCells count="9">
    <mergeCell ref="A88:B88"/>
    <mergeCell ref="A90:B90"/>
    <mergeCell ref="A92:B92"/>
    <mergeCell ref="A85:B85"/>
    <mergeCell ref="A1:B1"/>
    <mergeCell ref="A2:B2"/>
    <mergeCell ref="A3:B3"/>
    <mergeCell ref="A84:B84"/>
    <mergeCell ref="A86:B86"/>
  </mergeCells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2021-01-21T02:44:22Z</dcterms:created>
  <dcterms:modified xsi:type="dcterms:W3CDTF">2021-03-09T06:43:31Z</dcterms:modified>
</cp:coreProperties>
</file>