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анфилов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40" i="1" l="1"/>
  <c r="C39" i="1"/>
  <c r="C34" i="1"/>
  <c r="C36" i="1" s="1"/>
  <c r="C27" i="1"/>
  <c r="C24" i="1"/>
  <c r="C20" i="1"/>
  <c r="C13" i="1"/>
</calcChain>
</file>

<file path=xl/sharedStrings.xml><?xml version="1.0" encoding="utf-8"?>
<sst xmlns="http://schemas.openxmlformats.org/spreadsheetml/2006/main" count="57" uniqueCount="57">
  <si>
    <t xml:space="preserve"> </t>
  </si>
  <si>
    <t>Подметание придомовой территории в летний период</t>
  </si>
  <si>
    <t xml:space="preserve"> 2.5</t>
  </si>
  <si>
    <t>Подметание снега при снегопаде более 2-х см</t>
  </si>
  <si>
    <t>Подметание снега  до 2-х см</t>
  </si>
  <si>
    <t>Сдвижка и снега  в зимний период (механизированная уборка)</t>
  </si>
  <si>
    <t xml:space="preserve">Посыпка пешеходных дорожек и проездов противогололедными материалами 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</si>
  <si>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</si>
  <si>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</si>
  <si>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</si>
  <si>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</si>
  <si>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</si>
  <si>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</si>
  <si>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</si>
  <si>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</si>
  <si>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</si>
  <si>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</si>
  <si>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</si>
  <si>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</si>
  <si>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</si>
  <si>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Текущий ремонт систем водоснабжения и водоотведения (непредвиденные работы)</t>
  </si>
  <si>
    <t>устранение свища на стояке отопления кв.8 - смена участка трубы ВГП Ду 15*2,8</t>
  </si>
  <si>
    <t>сварочные работы кв.8</t>
  </si>
  <si>
    <t>Текущий ремонт конструктивных элементов (непредвиденные работы)</t>
  </si>
  <si>
    <t>закрытие створок слухового окна с креплением вязальной проволокой</t>
  </si>
  <si>
    <t>Управление многоквартирным домом</t>
  </si>
  <si>
    <t xml:space="preserve">     Итого сумма затрат по дому</t>
  </si>
  <si>
    <t>по управлению и обслуживанию</t>
  </si>
  <si>
    <t>МКД по ул.Панфилова 5</t>
  </si>
  <si>
    <t xml:space="preserve">                  остаток денежных средств за 2018 год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</si>
  <si>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</si>
  <si>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</si>
  <si>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</si>
  <si>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</si>
  <si>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</si>
  <si>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</si>
  <si>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</si>
  <si>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</si>
  <si>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</si>
  <si>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</si>
  <si>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</si>
  <si>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</si>
  <si>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>2.1.</t>
  </si>
  <si>
    <t xml:space="preserve"> 2.2</t>
  </si>
  <si>
    <t xml:space="preserve"> 2.3</t>
  </si>
  <si>
    <t xml:space="preserve"> 2.4</t>
  </si>
  <si>
    <t xml:space="preserve"> 3.2</t>
  </si>
  <si>
    <t xml:space="preserve"> 4.1</t>
  </si>
  <si>
    <t>1. Уборка придомовой территории , входящей в состав общего имущества</t>
  </si>
  <si>
    <t xml:space="preserve">                                   Итого по п.1</t>
  </si>
  <si>
    <t>2.Подготовка многоквартирного дома к сезонной эксплуатации</t>
  </si>
  <si>
    <t xml:space="preserve">                          Итого по п.2</t>
  </si>
  <si>
    <t>3.Аварийное обслуживание</t>
  </si>
  <si>
    <t xml:space="preserve">                                    Итого по п.3</t>
  </si>
  <si>
    <t xml:space="preserve"> 4. Поверка и обсл.коллект.приборов учета</t>
  </si>
  <si>
    <t xml:space="preserve">                                    Итого по п.4</t>
  </si>
  <si>
    <t>5.Текущий ремонт (непредвиденные работы)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</si>
</sst>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4" fillId="0" borderId="0" xfId="0" applyFont="1" applyFill="1" applyBorder="1"/>
    <xf numFmtId="0" fontId="4" fillId="0" borderId="0" xfId="0" applyFont="1" applyFill="1" applyAlignment="1">
      <alignment wrapText="1"/>
    </xf>
    <xf numFmtId="0" fontId="6" fillId="0" borderId="0" xfId="0" applyFont="1" applyFill="1" applyBorder="1" applyAlignment="1">
      <alignment vertical="center"/>
    </xf>
    <xf numFmtId="0" fontId="5" fillId="0" borderId="0" xfId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6" fillId="0" borderId="0" xfId="0" applyFont="1" applyFill="1" applyAlignment="1">
      <alignment wrapText="1"/>
    </xf>
    <xf numFmtId="0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6" fillId="0" borderId="1" xfId="0" applyNumberFormat="1" applyFont="1" applyFill="1" applyBorder="1"/>
    <xf numFmtId="0" fontId="7" fillId="0" borderId="0" xfId="0" applyFont="1" applyFill="1"/>
    <xf numFmtId="0" fontId="6" fillId="0" borderId="1" xfId="0" applyFont="1" applyFill="1" applyBorder="1"/>
    <xf numFmtId="2" fontId="7" fillId="0" borderId="1" xfId="0" applyNumberFormat="1" applyFont="1" applyFill="1" applyBorder="1" applyAlignment="1"/>
    <xf numFmtId="2" fontId="5" fillId="0" borderId="2" xfId="0" applyNumberFormat="1" applyFont="1" applyFill="1" applyBorder="1" applyAlignment="1">
      <alignment wrapText="1"/>
    </xf>
    <xf numFmtId="0" fontId="8" fillId="0" borderId="1" xfId="1" applyFont="1" applyBorder="1" applyAlignment="1">
      <alignment horizontal="center"/>
    </xf>
    <xf numFmtId="0" fontId="3" fillId="0" borderId="1" xfId="1" applyFont="1" applyBorder="1"/>
    <xf numFmtId="2" fontId="9" fillId="0" borderId="1" xfId="2" applyNumberFormat="1" applyFont="1" applyFill="1" applyBorder="1" applyAlignment="1"/>
    <xf numFmtId="2" fontId="8" fillId="0" borderId="0" xfId="1" applyNumberFormat="1" applyFont="1"/>
    <xf numFmtId="0" fontId="8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>
      <alignment horizont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0" fontId="4" fillId="0" borderId="0" xfId="0" applyFont="1" applyBorder="1" applyAlignment="1">
      <alignment vertical="center"/>
    </xf>
    <xf numFmtId="2" fontId="9" fillId="0" borderId="1" xfId="2" applyNumberFormat="1" applyFont="1" applyBorder="1" applyAlignment="1"/>
    <xf numFmtId="0" fontId="4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abSelected="1" topLeftCell="A4" workbookViewId="0">
      <selection activeCell="C41" sqref="C41"/>
    </sheetView>
  </sheetViews>
  <sheetFormatPr defaultRowHeight="15" x14ac:dyDescent="0.2"/>
  <cols>
    <col min="1" max="1" width="8.42578125" style="9" customWidth="1"/>
    <col min="2" max="2" width="68.140625" style="9" customWidth="1"/>
    <col min="3" max="3" width="12.5703125" style="9" customWidth="1"/>
    <col min="4" max="4" width="12.140625" style="9" bestFit="1" customWidth="1"/>
    <col min="5" max="201" width="9.140625" style="9"/>
    <col min="202" max="202" width="4" style="9" customWidth="1"/>
    <col min="203" max="203" width="49.5703125" style="9" customWidth="1"/>
    <col min="204" max="204" width="8.42578125" style="9" customWidth="1"/>
    <col min="205" max="205" width="7.28515625" style="9" customWidth="1"/>
    <col min="206" max="206" width="8.140625" style="9" customWidth="1"/>
    <col min="207" max="207" width="6.85546875" style="9" customWidth="1"/>
    <col min="208" max="208" width="8.140625" style="9" customWidth="1"/>
    <col min="209" max="218" width="8.5703125" style="9" customWidth="1"/>
    <col min="219" max="221" width="7.28515625" style="9" customWidth="1"/>
    <col min="222" max="16384" width="9.140625" style="9"/>
  </cols>
  <sheetData>
    <row r="1" spans="1:3" s="3" customFormat="1" ht="15.75" x14ac:dyDescent="0.25">
      <c r="A1" s="43" t="s">
        <v>30</v>
      </c>
      <c r="B1" s="43"/>
    </row>
    <row r="2" spans="1:3" s="3" customFormat="1" ht="15.75" x14ac:dyDescent="0.25">
      <c r="A2" s="43" t="s">
        <v>27</v>
      </c>
      <c r="B2" s="43"/>
    </row>
    <row r="3" spans="1:3" s="3" customFormat="1" ht="15.75" x14ac:dyDescent="0.25">
      <c r="A3" s="43" t="s">
        <v>28</v>
      </c>
      <c r="B3" s="43"/>
    </row>
    <row r="4" spans="1:3" s="3" customFormat="1" ht="15.75" x14ac:dyDescent="0.25">
      <c r="A4" s="4"/>
      <c r="B4" s="4"/>
    </row>
    <row r="5" spans="1:3" s="6" customFormat="1" ht="15.75" x14ac:dyDescent="0.25">
      <c r="A5" s="5" t="s">
        <v>29</v>
      </c>
      <c r="B5" s="5" t="s">
        <v>31</v>
      </c>
      <c r="C5" s="6">
        <v>31263.307000000001</v>
      </c>
    </row>
    <row r="6" spans="1:3" ht="31.5" x14ac:dyDescent="0.25">
      <c r="A6" s="10" t="s">
        <v>0</v>
      </c>
      <c r="B6" s="7" t="s">
        <v>48</v>
      </c>
      <c r="C6" s="8"/>
    </row>
    <row r="7" spans="1:3" x14ac:dyDescent="0.2">
      <c r="A7" s="35" t="s">
        <v>36</v>
      </c>
      <c r="B7" s="8" t="s">
        <v>1</v>
      </c>
      <c r="C7" s="11">
        <v>731.27599999999984</v>
      </c>
    </row>
    <row r="8" spans="1:3" x14ac:dyDescent="0.2">
      <c r="A8" s="35" t="s">
        <v>37</v>
      </c>
      <c r="B8" s="8" t="s">
        <v>3</v>
      </c>
      <c r="C8" s="11">
        <v>12221.100000000002</v>
      </c>
    </row>
    <row r="9" spans="1:3" x14ac:dyDescent="0.2">
      <c r="A9" s="35" t="s">
        <v>38</v>
      </c>
      <c r="B9" s="8" t="s">
        <v>4</v>
      </c>
      <c r="C9" s="11">
        <v>4456.848</v>
      </c>
    </row>
    <row r="10" spans="1:3" x14ac:dyDescent="0.2">
      <c r="A10" s="35" t="s">
        <v>39</v>
      </c>
      <c r="B10" s="8" t="s">
        <v>5</v>
      </c>
      <c r="C10" s="11">
        <v>1800</v>
      </c>
    </row>
    <row r="11" spans="1:3" ht="30" x14ac:dyDescent="0.2">
      <c r="A11" s="35" t="s">
        <v>40</v>
      </c>
      <c r="B11" s="8" t="s">
        <v>6</v>
      </c>
      <c r="C11" s="11">
        <v>122.88</v>
      </c>
    </row>
    <row r="12" spans="1:3" ht="45" x14ac:dyDescent="0.2">
      <c r="A12" s="35" t="s">
        <v>41</v>
      </c>
      <c r="B12" s="8" t="s">
        <v>7</v>
      </c>
      <c r="C12" s="11">
        <v>1210.9759999999999</v>
      </c>
    </row>
    <row r="13" spans="1:3" ht="15.75" x14ac:dyDescent="0.25">
      <c r="A13" s="35"/>
      <c r="B13" s="7" t="s">
        <v>49</v>
      </c>
      <c r="C13" s="12">
        <f>SUM(C7:C12)</f>
        <v>20543.080000000002</v>
      </c>
    </row>
    <row r="14" spans="1:3" ht="31.5" x14ac:dyDescent="0.25">
      <c r="A14" s="35"/>
      <c r="B14" s="7" t="s">
        <v>50</v>
      </c>
      <c r="C14" s="8"/>
    </row>
    <row r="15" spans="1:3" ht="30" x14ac:dyDescent="0.2">
      <c r="A15" s="36" t="s">
        <v>42</v>
      </c>
      <c r="B15" s="8" t="s">
        <v>9</v>
      </c>
      <c r="C15" s="8"/>
    </row>
    <row r="16" spans="1:3" s="16" customFormat="1" x14ac:dyDescent="0.2">
      <c r="A16" s="37" t="s">
        <v>43</v>
      </c>
      <c r="B16" s="8" t="s">
        <v>10</v>
      </c>
      <c r="C16" s="11">
        <v>3834.65</v>
      </c>
    </row>
    <row r="17" spans="1:3" s="16" customFormat="1" ht="12.75" customHeight="1" x14ac:dyDescent="0.2">
      <c r="A17" s="37" t="s">
        <v>44</v>
      </c>
      <c r="B17" s="8" t="s">
        <v>11</v>
      </c>
      <c r="C17" s="11">
        <v>4022.2000000000003</v>
      </c>
    </row>
    <row r="18" spans="1:3" s="16" customFormat="1" ht="12" customHeight="1" x14ac:dyDescent="0.2">
      <c r="A18" s="37" t="s">
        <v>45</v>
      </c>
      <c r="B18" s="8" t="s">
        <v>12</v>
      </c>
      <c r="C18" s="11">
        <v>2129.4</v>
      </c>
    </row>
    <row r="19" spans="1:3" s="16" customFormat="1" ht="13.5" customHeight="1" x14ac:dyDescent="0.2">
      <c r="A19" s="37" t="s">
        <v>2</v>
      </c>
      <c r="B19" s="8" t="s">
        <v>13</v>
      </c>
      <c r="C19" s="11">
        <v>148.19999999999999</v>
      </c>
    </row>
    <row r="20" spans="1:3" ht="15.75" x14ac:dyDescent="0.25">
      <c r="A20" s="37"/>
      <c r="B20" s="7" t="s">
        <v>51</v>
      </c>
      <c r="C20" s="12">
        <f>SUM(C16:C19)</f>
        <v>10134.450000000001</v>
      </c>
    </row>
    <row r="21" spans="1:3" ht="15.75" x14ac:dyDescent="0.25">
      <c r="A21" s="15"/>
      <c r="B21" s="7" t="s">
        <v>52</v>
      </c>
      <c r="C21" s="8"/>
    </row>
    <row r="22" spans="1:3" ht="30" x14ac:dyDescent="0.2">
      <c r="A22" s="15" t="s">
        <v>8</v>
      </c>
      <c r="B22" s="8" t="s">
        <v>15</v>
      </c>
      <c r="C22" s="11">
        <v>3681.8400000000006</v>
      </c>
    </row>
    <row r="23" spans="1:3" x14ac:dyDescent="0.2">
      <c r="A23" s="15" t="s">
        <v>46</v>
      </c>
      <c r="B23" s="8" t="s">
        <v>17</v>
      </c>
      <c r="C23" s="11">
        <v>1000.5</v>
      </c>
    </row>
    <row r="24" spans="1:3" ht="15.75" x14ac:dyDescent="0.25">
      <c r="A24" s="15"/>
      <c r="B24" s="7" t="s">
        <v>53</v>
      </c>
      <c r="C24" s="12">
        <f>SUM(C22:C23)</f>
        <v>4682.34</v>
      </c>
    </row>
    <row r="25" spans="1:3" ht="15.75" x14ac:dyDescent="0.25">
      <c r="A25" s="15"/>
      <c r="B25" s="7" t="s">
        <v>54</v>
      </c>
      <c r="C25" s="8"/>
    </row>
    <row r="26" spans="1:3" ht="53.25" customHeight="1" x14ac:dyDescent="0.2">
      <c r="A26" s="15" t="s">
        <v>47</v>
      </c>
      <c r="B26" s="13" t="s">
        <v>19</v>
      </c>
      <c r="C26" s="13">
        <v>3185.8799999999992</v>
      </c>
    </row>
    <row r="27" spans="1:3" ht="15.75" x14ac:dyDescent="0.25">
      <c r="A27" s="15"/>
      <c r="B27" s="7" t="s">
        <v>55</v>
      </c>
      <c r="C27" s="7">
        <f>SUM(C26)</f>
        <v>3185.8799999999992</v>
      </c>
    </row>
    <row r="28" spans="1:3" ht="15.75" x14ac:dyDescent="0.25">
      <c r="A28" s="15"/>
      <c r="B28" s="7" t="s">
        <v>56</v>
      </c>
      <c r="C28" s="8"/>
    </row>
    <row r="29" spans="1:3" ht="31.5" x14ac:dyDescent="0.25">
      <c r="A29" s="15" t="s">
        <v>14</v>
      </c>
      <c r="B29" s="7" t="s">
        <v>20</v>
      </c>
      <c r="C29" s="8"/>
    </row>
    <row r="30" spans="1:3" ht="30" x14ac:dyDescent="0.2">
      <c r="A30" s="15"/>
      <c r="B30" s="8" t="s">
        <v>21</v>
      </c>
      <c r="C30" s="18">
        <v>897.64400000000001</v>
      </c>
    </row>
    <row r="31" spans="1:3" x14ac:dyDescent="0.2">
      <c r="A31" s="10"/>
      <c r="B31" s="17" t="s">
        <v>22</v>
      </c>
      <c r="C31" s="18">
        <v>995.22</v>
      </c>
    </row>
    <row r="32" spans="1:3" ht="31.5" x14ac:dyDescent="0.25">
      <c r="A32" s="15" t="s">
        <v>16</v>
      </c>
      <c r="B32" s="7" t="s">
        <v>23</v>
      </c>
      <c r="C32" s="11">
        <v>0</v>
      </c>
    </row>
    <row r="33" spans="1:6" ht="30" x14ac:dyDescent="0.2">
      <c r="A33" s="10"/>
      <c r="B33" s="8" t="s">
        <v>24</v>
      </c>
      <c r="C33" s="11">
        <v>129.46</v>
      </c>
    </row>
    <row r="34" spans="1:6" ht="15.75" x14ac:dyDescent="0.25">
      <c r="A34" s="10"/>
      <c r="B34" s="7" t="s">
        <v>18</v>
      </c>
      <c r="C34" s="12">
        <f>SUM(C29:C33)</f>
        <v>2022.3240000000001</v>
      </c>
    </row>
    <row r="35" spans="1:6" ht="16.5" thickBot="1" x14ac:dyDescent="0.3">
      <c r="A35" s="38">
        <v>6</v>
      </c>
      <c r="B35" s="7" t="s">
        <v>25</v>
      </c>
      <c r="C35" s="12">
        <v>10405.200000000003</v>
      </c>
    </row>
    <row r="36" spans="1:6" ht="16.5" thickBot="1" x14ac:dyDescent="0.3">
      <c r="A36" s="39">
        <v>7</v>
      </c>
      <c r="B36" s="14" t="s">
        <v>26</v>
      </c>
      <c r="C36" s="19">
        <f>C35+C34+C27+C24+C20+C13</f>
        <v>50973.274000000005</v>
      </c>
    </row>
    <row r="37" spans="1:6" s="25" customFormat="1" x14ac:dyDescent="0.25">
      <c r="A37" s="20"/>
      <c r="B37" s="21" t="s">
        <v>32</v>
      </c>
      <c r="C37" s="22">
        <v>67073.52</v>
      </c>
      <c r="D37" s="23"/>
      <c r="E37" s="24"/>
      <c r="F37" s="24"/>
    </row>
    <row r="38" spans="1:6" s="29" customFormat="1" x14ac:dyDescent="0.25">
      <c r="A38" s="26"/>
      <c r="B38" s="21" t="s">
        <v>33</v>
      </c>
      <c r="C38" s="27">
        <v>58510.35</v>
      </c>
      <c r="D38" s="28"/>
      <c r="E38" s="28"/>
      <c r="F38" s="28"/>
    </row>
    <row r="39" spans="1:6" s="29" customFormat="1" x14ac:dyDescent="0.25">
      <c r="A39" s="20"/>
      <c r="B39" s="21" t="s">
        <v>35</v>
      </c>
      <c r="C39" s="30">
        <f>C38-C36</f>
        <v>7537.0759999999937</v>
      </c>
      <c r="D39" s="24"/>
      <c r="E39" s="24"/>
      <c r="F39" s="24"/>
    </row>
    <row r="40" spans="1:6" s="29" customFormat="1" x14ac:dyDescent="0.25">
      <c r="A40" s="20"/>
      <c r="B40" s="21" t="s">
        <v>34</v>
      </c>
      <c r="C40" s="30">
        <f>C39+C5</f>
        <v>38800.382999999994</v>
      </c>
      <c r="D40" s="24"/>
      <c r="E40" s="24"/>
      <c r="F40" s="24"/>
    </row>
    <row r="41" spans="1:6" s="1" customFormat="1" ht="14.25" x14ac:dyDescent="0.2">
      <c r="A41" s="42"/>
      <c r="B41" s="42"/>
      <c r="C41" s="31"/>
    </row>
    <row r="42" spans="1:6" s="1" customFormat="1" ht="14.25" x14ac:dyDescent="0.2">
      <c r="A42" s="42"/>
      <c r="B42" s="42"/>
      <c r="C42" s="31"/>
    </row>
    <row r="43" spans="1:6" s="1" customFormat="1" ht="14.25" x14ac:dyDescent="0.2">
      <c r="A43" s="42"/>
      <c r="B43" s="42"/>
      <c r="C43" s="31"/>
    </row>
    <row r="44" spans="1:6" s="33" customFormat="1" ht="14.25" x14ac:dyDescent="0.2">
      <c r="A44" s="32"/>
      <c r="C44" s="31"/>
    </row>
    <row r="45" spans="1:6" s="33" customFormat="1" ht="14.25" x14ac:dyDescent="0.2">
      <c r="A45" s="40"/>
      <c r="B45" s="40"/>
      <c r="C45" s="31"/>
    </row>
    <row r="46" spans="1:6" s="33" customFormat="1" ht="14.25" x14ac:dyDescent="0.2">
      <c r="A46" s="32"/>
      <c r="C46" s="31"/>
    </row>
    <row r="47" spans="1:6" s="33" customFormat="1" ht="14.25" x14ac:dyDescent="0.2">
      <c r="A47" s="41"/>
      <c r="B47" s="41"/>
      <c r="C47" s="31"/>
    </row>
    <row r="48" spans="1:6" s="33" customFormat="1" ht="14.25" x14ac:dyDescent="0.2">
      <c r="A48" s="32"/>
      <c r="C48" s="31"/>
    </row>
    <row r="49" spans="1:3" s="33" customFormat="1" ht="14.25" x14ac:dyDescent="0.2">
      <c r="A49" s="41"/>
      <c r="B49" s="41"/>
      <c r="C49" s="31"/>
    </row>
    <row r="50" spans="1:3" s="2" customFormat="1" ht="14.25" x14ac:dyDescent="0.2">
      <c r="A50" s="34"/>
    </row>
    <row r="51" spans="1:3" s="2" customFormat="1" ht="14.25" x14ac:dyDescent="0.2">
      <c r="A51" s="34"/>
    </row>
    <row r="52" spans="1:3" s="2" customFormat="1" ht="14.25" x14ac:dyDescent="0.2">
      <c r="A52" s="34"/>
    </row>
    <row r="53" spans="1:3" s="2" customFormat="1" ht="14.25" x14ac:dyDescent="0.2">
      <c r="A53" s="34"/>
    </row>
    <row r="54" spans="1:3" s="2" customFormat="1" ht="14.25" x14ac:dyDescent="0.2">
      <c r="A54" s="34"/>
    </row>
    <row r="55" spans="1:3" s="2" customFormat="1" ht="14.25" x14ac:dyDescent="0.2">
      <c r="A55" s="34"/>
    </row>
  </sheetData>
  <mergeCells count="9">
    <mergeCell ref="A45:B45"/>
    <mergeCell ref="A47:B47"/>
    <mergeCell ref="A49:B49"/>
    <mergeCell ref="A42:B42"/>
    <mergeCell ref="A1:B1"/>
    <mergeCell ref="A2:B2"/>
    <mergeCell ref="A3:B3"/>
    <mergeCell ref="A41:B41"/>
    <mergeCell ref="A43:B43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2021-01-20T04:21:48Z</dcterms:created>
  <dcterms:modified xsi:type="dcterms:W3CDTF">2021-03-09T06:38:51Z</dcterms:modified>
</cp:coreProperties>
</file>