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1" i="1" l="1"/>
  <c r="C70" i="1"/>
  <c r="C65" i="1"/>
  <c r="C67" i="1" s="1"/>
  <c r="C56" i="1"/>
  <c r="C45" i="1"/>
  <c r="C41" i="1"/>
  <c r="C34" i="1"/>
  <c r="C25" i="1"/>
  <c r="C13" i="1"/>
</calcChain>
</file>

<file path=xl/sharedStrings.xml><?xml version="1.0" encoding="utf-8"?>
<sst xmlns="http://schemas.openxmlformats.org/spreadsheetml/2006/main" count="106" uniqueCount="105">
  <si>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</si>
  <si>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</si>
  <si>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</si>
  <si>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</si>
  <si>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</si>
  <si>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</si>
  <si>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</si>
  <si>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</si>
  <si>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</si>
  <si>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</si>
  <si>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</si>
  <si>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</si>
  <si>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</si>
  <si>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</si>
  <si>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</si>
  <si>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</si>
  <si>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</si>
  <si>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</si>
  <si>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</si>
  <si>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</si>
  <si>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</si>
  <si>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</si>
  <si>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</si>
  <si>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</si>
  <si>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</si>
  <si>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</si>
  <si>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</si>
  <si>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</si>
  <si>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</si>
  <si>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</si>
  <si>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</si>
  <si>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</si>
  <si>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</si>
  <si>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</si>
  <si>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</si>
  <si>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</si>
  <si>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</si>
  <si>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</si>
  <si>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</si>
  <si>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</si>
  <si>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</si>
  <si>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</si>
  <si>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подъездов,подвалов,внутриквартального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</si>
  <si>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</si>
  <si>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</si>
  <si>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</si>
  <si>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</si>
  <si>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</si>
  <si>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</si>
  <si>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</si>
  <si>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</si>
  <si>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</si>
  <si>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</si>
  <si>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</si>
  <si>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</si>
  <si>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</si>
  <si>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</si>
  <si>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</si>
  <si>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</si>
  <si>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</si>
  <si>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</si>
  <si>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</si>
  <si>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</si>
  <si>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</si>
  <si>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</si>
  <si>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</si>
  <si>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</si>
  <si>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</si>
  <si>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</si>
  <si>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</si>
  <si>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</si>
  <si>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</si>
  <si>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</si>
  <si>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</si>
  <si>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</si>
  <si>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</si>
  <si>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</si>
  <si>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</si>
  <si>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</si>
  <si>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</si>
  <si>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</si>
  <si>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</si>
  <si>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герметизация фартука  вент.шахты из оцинкованной стали монтажной пеной кв.7</t>
  </si>
  <si>
    <t>герметизация фартука  вент.шахты из оцинкованной стали у вент.шахты  монтажной пеной кв.7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</si>
  <si>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</si>
  <si>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</si>
  <si>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</si>
  <si>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</si>
  <si>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</si>
  <si>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</si>
  <si>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</si>
  <si>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</si>
  <si>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</si>
  <si>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</si>
  <si>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</si>
  <si>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</si>
  <si>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1.4</t>
  </si>
  <si>
    <t xml:space="preserve"> 3.2</t>
  </si>
  <si>
    <t xml:space="preserve"> 3.3</t>
  </si>
  <si>
    <t xml:space="preserve"> 3.5</t>
  </si>
  <si>
    <t xml:space="preserve"> 3.6</t>
  </si>
  <si>
    <t xml:space="preserve"> 3.7</t>
  </si>
  <si>
    <t xml:space="preserve"> 8.3</t>
  </si>
  <si>
    <t xml:space="preserve"> 8.4</t>
  </si>
  <si>
    <t xml:space="preserve">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</si>
</sst>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0" borderId="0" xfId="0" applyFont="1" applyFill="1"/>
    <xf numFmtId="0" fontId="5" fillId="0" borderId="2" xfId="0" applyFont="1" applyFill="1" applyBorder="1"/>
    <xf numFmtId="2" fontId="6" fillId="0" borderId="0" xfId="0" applyNumberFormat="1" applyFont="1" applyFill="1" applyBorder="1"/>
    <xf numFmtId="2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2" fontId="5" fillId="0" borderId="2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/>
    </xf>
    <xf numFmtId="0" fontId="3" fillId="0" borderId="1" xfId="1" applyFont="1" applyBorder="1"/>
    <xf numFmtId="2" fontId="9" fillId="0" borderId="1" xfId="2" applyNumberFormat="1" applyFont="1" applyFill="1" applyBorder="1" applyAlignment="1"/>
    <xf numFmtId="2" fontId="8" fillId="0" borderId="0" xfId="1" applyNumberFormat="1" applyFont="1"/>
    <xf numFmtId="0" fontId="8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9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44" workbookViewId="0">
      <selection activeCell="C72" sqref="C72"/>
    </sheetView>
  </sheetViews>
  <sheetFormatPr defaultRowHeight="15" x14ac:dyDescent="0.2"/>
  <cols>
    <col min="1" max="1" width="8.140625" style="11" customWidth="1"/>
    <col min="2" max="2" width="76" style="11" customWidth="1"/>
    <col min="3" max="3" width="17.5703125" style="11" customWidth="1"/>
    <col min="4" max="201" width="9.140625" style="11"/>
    <col min="202" max="202" width="4.7109375" style="11" customWidth="1"/>
    <col min="203" max="203" width="49.5703125" style="11" customWidth="1"/>
    <col min="204" max="204" width="8.42578125" style="11" customWidth="1"/>
    <col min="205" max="205" width="7.28515625" style="11" customWidth="1"/>
    <col min="206" max="206" width="8.140625" style="11" customWidth="1"/>
    <col min="207" max="207" width="6.85546875" style="11" customWidth="1"/>
    <col min="208" max="208" width="8.140625" style="11" customWidth="1"/>
    <col min="209" max="209" width="9.5703125" style="11" customWidth="1"/>
    <col min="210" max="210" width="7.5703125" style="11" customWidth="1"/>
    <col min="211" max="221" width="7.28515625" style="11" customWidth="1"/>
    <col min="222" max="222" width="8.28515625" style="11" customWidth="1"/>
    <col min="223" max="223" width="7.7109375" style="11" customWidth="1"/>
    <col min="224" max="224" width="8.140625" style="11" customWidth="1"/>
    <col min="225" max="232" width="9.140625" style="11"/>
    <col min="233" max="233" width="11" style="11" customWidth="1"/>
    <col min="234" max="234" width="7.5703125" style="11" customWidth="1"/>
    <col min="235" max="235" width="6.42578125" style="11" customWidth="1"/>
    <col min="236" max="16384" width="9.140625" style="11"/>
  </cols>
  <sheetData>
    <row r="1" spans="1:3" s="3" customFormat="1" ht="15.75" x14ac:dyDescent="0.25">
      <c r="A1" s="46" t="s">
        <v>90</v>
      </c>
      <c r="B1" s="46"/>
    </row>
    <row r="2" spans="1:3" s="3" customFormat="1" ht="15.75" x14ac:dyDescent="0.25">
      <c r="A2" s="46" t="s">
        <v>88</v>
      </c>
      <c r="B2" s="46"/>
    </row>
    <row r="3" spans="1:3" s="3" customFormat="1" ht="15.75" x14ac:dyDescent="0.25">
      <c r="A3" s="46" t="s">
        <v>89</v>
      </c>
      <c r="B3" s="46"/>
    </row>
    <row r="4" spans="1:3" s="3" customFormat="1" ht="15.75" x14ac:dyDescent="0.25">
      <c r="A4" s="4"/>
      <c r="B4" s="4"/>
    </row>
    <row r="5" spans="1:3" s="7" customFormat="1" ht="15.75" x14ac:dyDescent="0.25">
      <c r="A5" s="5"/>
      <c r="B5" s="6" t="s">
        <v>91</v>
      </c>
      <c r="C5" s="17">
        <v>-41395.136299999998</v>
      </c>
    </row>
    <row r="6" spans="1:3" ht="15.75" x14ac:dyDescent="0.25">
      <c r="A6" s="8"/>
      <c r="B6" s="9" t="s">
        <v>0</v>
      </c>
      <c r="C6" s="18"/>
    </row>
    <row r="7" spans="1:3" x14ac:dyDescent="0.2">
      <c r="A7" s="37" t="s">
        <v>1</v>
      </c>
      <c r="B7" s="14" t="s">
        <v>2</v>
      </c>
      <c r="C7" s="19"/>
    </row>
    <row r="8" spans="1:3" ht="15.75" customHeight="1" x14ac:dyDescent="0.2">
      <c r="A8" s="37"/>
      <c r="B8" s="14" t="s">
        <v>3</v>
      </c>
      <c r="C8" s="19">
        <v>7842.8160000000016</v>
      </c>
    </row>
    <row r="9" spans="1:3" x14ac:dyDescent="0.2">
      <c r="A9" s="38" t="s">
        <v>4</v>
      </c>
      <c r="B9" s="14" t="s">
        <v>5</v>
      </c>
      <c r="C9" s="19">
        <v>0</v>
      </c>
    </row>
    <row r="10" spans="1:3" x14ac:dyDescent="0.2">
      <c r="A10" s="37"/>
      <c r="B10" s="14" t="s">
        <v>3</v>
      </c>
      <c r="C10" s="19">
        <v>4624.7039999999988</v>
      </c>
    </row>
    <row r="11" spans="1:3" ht="45" x14ac:dyDescent="0.2">
      <c r="A11" s="37" t="s">
        <v>6</v>
      </c>
      <c r="B11" s="14" t="s">
        <v>7</v>
      </c>
      <c r="C11" s="19">
        <v>1312.1085</v>
      </c>
    </row>
    <row r="12" spans="1:3" x14ac:dyDescent="0.2">
      <c r="A12" s="37" t="s">
        <v>96</v>
      </c>
      <c r="B12" s="14" t="s">
        <v>8</v>
      </c>
      <c r="C12" s="19">
        <v>846.85299999999995</v>
      </c>
    </row>
    <row r="13" spans="1:3" ht="15.75" x14ac:dyDescent="0.25">
      <c r="A13" s="37"/>
      <c r="B13" s="9" t="s">
        <v>9</v>
      </c>
      <c r="C13" s="20">
        <f>SUM(C8:C12)</f>
        <v>14626.4815</v>
      </c>
    </row>
    <row r="14" spans="1:3" ht="31.5" x14ac:dyDescent="0.25">
      <c r="A14" s="37" t="s">
        <v>10</v>
      </c>
      <c r="B14" s="9" t="s">
        <v>11</v>
      </c>
      <c r="C14" s="14"/>
    </row>
    <row r="15" spans="1:3" x14ac:dyDescent="0.2">
      <c r="A15" s="37" t="s">
        <v>12</v>
      </c>
      <c r="B15" s="14" t="s">
        <v>13</v>
      </c>
      <c r="C15" s="19">
        <v>701.6407999999999</v>
      </c>
    </row>
    <row r="16" spans="1:3" x14ac:dyDescent="0.2">
      <c r="A16" s="37" t="s">
        <v>14</v>
      </c>
      <c r="B16" s="14" t="s">
        <v>15</v>
      </c>
      <c r="C16" s="19">
        <v>98.175000000000011</v>
      </c>
    </row>
    <row r="17" spans="1:3" x14ac:dyDescent="0.2">
      <c r="A17" s="37" t="s">
        <v>16</v>
      </c>
      <c r="B17" s="14" t="s">
        <v>17</v>
      </c>
      <c r="C17" s="19">
        <v>181.04999999999998</v>
      </c>
    </row>
    <row r="18" spans="1:3" x14ac:dyDescent="0.2">
      <c r="A18" s="37" t="s">
        <v>18</v>
      </c>
      <c r="B18" s="14" t="s">
        <v>19</v>
      </c>
      <c r="C18" s="19">
        <v>610.40000000000009</v>
      </c>
    </row>
    <row r="19" spans="1:3" x14ac:dyDescent="0.2">
      <c r="A19" s="37" t="s">
        <v>20</v>
      </c>
      <c r="B19" s="14" t="s">
        <v>21</v>
      </c>
      <c r="C19" s="19">
        <v>12407.58</v>
      </c>
    </row>
    <row r="20" spans="1:3" x14ac:dyDescent="0.2">
      <c r="A20" s="37" t="s">
        <v>22</v>
      </c>
      <c r="B20" s="14" t="s">
        <v>23</v>
      </c>
      <c r="C20" s="19">
        <v>4524.8543999999993</v>
      </c>
    </row>
    <row r="21" spans="1:3" x14ac:dyDescent="0.2">
      <c r="A21" s="37" t="s">
        <v>24</v>
      </c>
      <c r="B21" s="14" t="s">
        <v>25</v>
      </c>
      <c r="C21" s="19">
        <v>800</v>
      </c>
    </row>
    <row r="22" spans="1:3" ht="30" x14ac:dyDescent="0.2">
      <c r="A22" s="37" t="s">
        <v>26</v>
      </c>
      <c r="B22" s="14" t="s">
        <v>27</v>
      </c>
      <c r="C22" s="19">
        <v>794.39360000000011</v>
      </c>
    </row>
    <row r="23" spans="1:3" ht="45" x14ac:dyDescent="0.2">
      <c r="A23" s="37" t="s">
        <v>28</v>
      </c>
      <c r="B23" s="14" t="s">
        <v>29</v>
      </c>
      <c r="C23" s="19">
        <v>1232.56</v>
      </c>
    </row>
    <row r="24" spans="1:3" x14ac:dyDescent="0.2">
      <c r="A24" s="37" t="s">
        <v>30</v>
      </c>
      <c r="B24" s="14" t="s">
        <v>31</v>
      </c>
      <c r="C24" s="19">
        <v>390.15</v>
      </c>
    </row>
    <row r="25" spans="1:3" ht="15.75" x14ac:dyDescent="0.25">
      <c r="A25" s="37"/>
      <c r="B25" s="9" t="s">
        <v>32</v>
      </c>
      <c r="C25" s="20">
        <f>SUM(C15:C24)</f>
        <v>21740.803800000002</v>
      </c>
    </row>
    <row r="26" spans="1:3" ht="31.5" x14ac:dyDescent="0.25">
      <c r="A26" s="37"/>
      <c r="B26" s="9" t="s">
        <v>33</v>
      </c>
      <c r="C26" s="14"/>
    </row>
    <row r="27" spans="1:3" ht="30" x14ac:dyDescent="0.2">
      <c r="A27" s="37" t="s">
        <v>34</v>
      </c>
      <c r="B27" s="14" t="s">
        <v>35</v>
      </c>
      <c r="C27" s="14"/>
    </row>
    <row r="28" spans="1:3" s="15" customFormat="1" x14ac:dyDescent="0.2">
      <c r="A28" s="37" t="s">
        <v>97</v>
      </c>
      <c r="B28" s="14" t="s">
        <v>36</v>
      </c>
      <c r="C28" s="19">
        <v>4578.9400000000005</v>
      </c>
    </row>
    <row r="29" spans="1:3" s="15" customFormat="1" ht="18.75" customHeight="1" x14ac:dyDescent="0.2">
      <c r="A29" s="37" t="s">
        <v>98</v>
      </c>
      <c r="B29" s="14" t="s">
        <v>37</v>
      </c>
      <c r="C29" s="19">
        <v>4022.2000000000003</v>
      </c>
    </row>
    <row r="30" spans="1:3" s="15" customFormat="1" ht="17.25" customHeight="1" x14ac:dyDescent="0.2">
      <c r="A30" s="37" t="s">
        <v>41</v>
      </c>
      <c r="B30" s="14" t="s">
        <v>38</v>
      </c>
      <c r="C30" s="19">
        <v>2129.4</v>
      </c>
    </row>
    <row r="31" spans="1:3" s="15" customFormat="1" ht="15" customHeight="1" x14ac:dyDescent="0.2">
      <c r="A31" s="37" t="s">
        <v>99</v>
      </c>
      <c r="B31" s="14" t="s">
        <v>39</v>
      </c>
      <c r="C31" s="19">
        <v>148.19999999999999</v>
      </c>
    </row>
    <row r="32" spans="1:3" s="15" customFormat="1" x14ac:dyDescent="0.2">
      <c r="A32" s="37" t="s">
        <v>100</v>
      </c>
      <c r="B32" s="14" t="s">
        <v>40</v>
      </c>
      <c r="C32" s="19">
        <v>292.36</v>
      </c>
    </row>
    <row r="33" spans="1:3" x14ac:dyDescent="0.2">
      <c r="A33" s="37" t="s">
        <v>101</v>
      </c>
      <c r="B33" s="14" t="s">
        <v>42</v>
      </c>
      <c r="C33" s="19">
        <v>125.34</v>
      </c>
    </row>
    <row r="34" spans="1:3" ht="15.75" x14ac:dyDescent="0.25">
      <c r="A34" s="37"/>
      <c r="B34" s="9" t="s">
        <v>43</v>
      </c>
      <c r="C34" s="20">
        <f>SUM(C27:C33)</f>
        <v>11296.440000000002</v>
      </c>
    </row>
    <row r="35" spans="1:3" ht="15.75" x14ac:dyDescent="0.25">
      <c r="A35" s="37"/>
      <c r="B35" s="9" t="s">
        <v>44</v>
      </c>
      <c r="C35" s="14"/>
    </row>
    <row r="36" spans="1:3" x14ac:dyDescent="0.2">
      <c r="A36" s="37" t="s">
        <v>45</v>
      </c>
      <c r="B36" s="14" t="s">
        <v>46</v>
      </c>
      <c r="C36" s="19">
        <v>2929.7840000000001</v>
      </c>
    </row>
    <row r="37" spans="1:3" x14ac:dyDescent="0.2">
      <c r="A37" s="37" t="s">
        <v>47</v>
      </c>
      <c r="B37" s="14" t="s">
        <v>48</v>
      </c>
      <c r="C37" s="19">
        <v>732.44600000000003</v>
      </c>
    </row>
    <row r="38" spans="1:3" x14ac:dyDescent="0.2">
      <c r="A38" s="37" t="s">
        <v>49</v>
      </c>
      <c r="B38" s="14" t="s">
        <v>50</v>
      </c>
      <c r="C38" s="19">
        <v>3703.1280000000006</v>
      </c>
    </row>
    <row r="39" spans="1:3" ht="30" x14ac:dyDescent="0.2">
      <c r="A39" s="37" t="s">
        <v>51</v>
      </c>
      <c r="B39" s="14" t="s">
        <v>52</v>
      </c>
      <c r="C39" s="19">
        <v>1464.8920000000001</v>
      </c>
    </row>
    <row r="40" spans="1:3" x14ac:dyDescent="0.2">
      <c r="A40" s="37" t="s">
        <v>53</v>
      </c>
      <c r="B40" s="14" t="s">
        <v>54</v>
      </c>
      <c r="C40" s="19">
        <v>348.46</v>
      </c>
    </row>
    <row r="41" spans="1:3" ht="15.75" x14ac:dyDescent="0.25">
      <c r="A41" s="37"/>
      <c r="B41" s="9" t="s">
        <v>55</v>
      </c>
      <c r="C41" s="20">
        <f>SUM(C36:C40)</f>
        <v>9178.7099999999991</v>
      </c>
    </row>
    <row r="42" spans="1:3" ht="15.75" x14ac:dyDescent="0.25">
      <c r="A42" s="37"/>
      <c r="B42" s="9" t="s">
        <v>56</v>
      </c>
      <c r="C42" s="19"/>
    </row>
    <row r="43" spans="1:3" ht="30" x14ac:dyDescent="0.2">
      <c r="A43" s="37" t="s">
        <v>57</v>
      </c>
      <c r="B43" s="14" t="s">
        <v>58</v>
      </c>
      <c r="C43" s="19">
        <v>4104.6720000000005</v>
      </c>
    </row>
    <row r="44" spans="1:3" x14ac:dyDescent="0.2">
      <c r="A44" s="37" t="s">
        <v>59</v>
      </c>
      <c r="B44" s="14" t="s">
        <v>60</v>
      </c>
      <c r="C44" s="19">
        <v>1115.4000000000003</v>
      </c>
    </row>
    <row r="45" spans="1:3" ht="15.75" x14ac:dyDescent="0.25">
      <c r="A45" s="37"/>
      <c r="B45" s="9" t="s">
        <v>61</v>
      </c>
      <c r="C45" s="20">
        <f>SUM(C43:C44)</f>
        <v>5220.072000000001</v>
      </c>
    </row>
    <row r="46" spans="1:3" ht="15.75" x14ac:dyDescent="0.25">
      <c r="A46" s="39"/>
      <c r="B46" s="14"/>
      <c r="C46" s="19"/>
    </row>
    <row r="47" spans="1:3" ht="15.75" x14ac:dyDescent="0.25">
      <c r="A47" s="39" t="s">
        <v>62</v>
      </c>
      <c r="B47" s="14" t="s">
        <v>63</v>
      </c>
      <c r="C47" s="20">
        <v>724.42399999999998</v>
      </c>
    </row>
    <row r="48" spans="1:3" ht="15.75" x14ac:dyDescent="0.25">
      <c r="A48" s="39" t="s">
        <v>64</v>
      </c>
      <c r="B48" s="14" t="s">
        <v>65</v>
      </c>
      <c r="C48" s="20">
        <v>698.24</v>
      </c>
    </row>
    <row r="49" spans="1:3" x14ac:dyDescent="0.2">
      <c r="A49" s="37"/>
      <c r="B49" s="14"/>
      <c r="C49" s="19"/>
    </row>
    <row r="50" spans="1:3" ht="15.75" x14ac:dyDescent="0.25">
      <c r="A50" s="37"/>
      <c r="B50" s="9" t="s">
        <v>66</v>
      </c>
      <c r="C50" s="19"/>
    </row>
    <row r="51" spans="1:3" x14ac:dyDescent="0.2">
      <c r="A51" s="37" t="s">
        <v>67</v>
      </c>
      <c r="B51" s="14" t="s">
        <v>68</v>
      </c>
      <c r="C51" s="19">
        <v>3272.1599999999994</v>
      </c>
    </row>
    <row r="52" spans="1:3" x14ac:dyDescent="0.2">
      <c r="A52" s="37" t="s">
        <v>69</v>
      </c>
      <c r="B52" s="14" t="s">
        <v>70</v>
      </c>
      <c r="C52" s="19">
        <v>4341.8400000000011</v>
      </c>
    </row>
    <row r="53" spans="1:3" ht="40.5" customHeight="1" x14ac:dyDescent="0.2">
      <c r="A53" s="37" t="s">
        <v>102</v>
      </c>
      <c r="B53" s="12" t="s">
        <v>71</v>
      </c>
      <c r="C53" s="21">
        <v>3185.8799999999992</v>
      </c>
    </row>
    <row r="54" spans="1:3" ht="40.5" customHeight="1" x14ac:dyDescent="0.2">
      <c r="A54" s="37" t="s">
        <v>103</v>
      </c>
      <c r="B54" s="12" t="s">
        <v>72</v>
      </c>
      <c r="C54" s="21">
        <v>3185.8799999999992</v>
      </c>
    </row>
    <row r="55" spans="1:3" ht="40.5" customHeight="1" x14ac:dyDescent="0.2">
      <c r="A55" s="37" t="s">
        <v>104</v>
      </c>
      <c r="B55" s="12" t="s">
        <v>73</v>
      </c>
      <c r="C55" s="21">
        <v>3185.8799999999992</v>
      </c>
    </row>
    <row r="56" spans="1:3" ht="15.75" x14ac:dyDescent="0.25">
      <c r="A56" s="13"/>
      <c r="B56" s="9" t="s">
        <v>74</v>
      </c>
      <c r="C56" s="20">
        <f>SUM(C51:C55)</f>
        <v>17171.64</v>
      </c>
    </row>
    <row r="57" spans="1:3" ht="15.75" x14ac:dyDescent="0.25">
      <c r="A57" s="13"/>
      <c r="B57" s="9"/>
      <c r="C57" s="9"/>
    </row>
    <row r="58" spans="1:3" ht="15.75" x14ac:dyDescent="0.25">
      <c r="A58" s="13"/>
      <c r="B58" s="9" t="s">
        <v>75</v>
      </c>
      <c r="C58" s="14"/>
    </row>
    <row r="59" spans="1:3" ht="31.5" x14ac:dyDescent="0.25">
      <c r="A59" s="13" t="s">
        <v>76</v>
      </c>
      <c r="B59" s="9" t="s">
        <v>77</v>
      </c>
      <c r="C59" s="14"/>
    </row>
    <row r="60" spans="1:3" x14ac:dyDescent="0.2">
      <c r="A60" s="13"/>
      <c r="B60" s="10" t="s">
        <v>78</v>
      </c>
      <c r="C60" s="22"/>
    </row>
    <row r="61" spans="1:3" ht="31.5" x14ac:dyDescent="0.25">
      <c r="A61" s="13" t="s">
        <v>79</v>
      </c>
      <c r="B61" s="9" t="s">
        <v>80</v>
      </c>
      <c r="C61" s="19"/>
    </row>
    <row r="62" spans="1:3" x14ac:dyDescent="0.2">
      <c r="A62" s="13"/>
      <c r="B62" s="10" t="s">
        <v>81</v>
      </c>
      <c r="C62" s="22">
        <v>114.92</v>
      </c>
    </row>
    <row r="63" spans="1:3" ht="30" x14ac:dyDescent="0.2">
      <c r="A63" s="13"/>
      <c r="B63" s="14" t="s">
        <v>82</v>
      </c>
      <c r="C63" s="22">
        <v>669.14399999999989</v>
      </c>
    </row>
    <row r="64" spans="1:3" ht="31.5" customHeight="1" x14ac:dyDescent="0.2">
      <c r="A64" s="13"/>
      <c r="B64" s="14" t="s">
        <v>83</v>
      </c>
      <c r="C64" s="22">
        <v>621.34799999999996</v>
      </c>
    </row>
    <row r="65" spans="1:6" ht="15.75" x14ac:dyDescent="0.25">
      <c r="A65" s="41"/>
      <c r="B65" s="9" t="s">
        <v>84</v>
      </c>
      <c r="C65" s="20">
        <f>SUM(C58:C64)</f>
        <v>1405.4119999999998</v>
      </c>
    </row>
    <row r="66" spans="1:6" ht="16.5" thickBot="1" x14ac:dyDescent="0.3">
      <c r="A66" s="42" t="s">
        <v>85</v>
      </c>
      <c r="B66" s="9" t="s">
        <v>86</v>
      </c>
      <c r="C66" s="20">
        <v>11600.160000000002</v>
      </c>
    </row>
    <row r="67" spans="1:6" ht="16.5" thickBot="1" x14ac:dyDescent="0.3">
      <c r="A67" s="40">
        <v>11</v>
      </c>
      <c r="B67" s="16" t="s">
        <v>87</v>
      </c>
      <c r="C67" s="23">
        <f>C66+C65+C56+C48+C47+C45+C41+C34+C25+C13</f>
        <v>93662.383300000001</v>
      </c>
    </row>
    <row r="68" spans="1:6" s="29" customFormat="1" x14ac:dyDescent="0.25">
      <c r="A68" s="24"/>
      <c r="B68" s="25" t="s">
        <v>92</v>
      </c>
      <c r="C68" s="26">
        <v>77364.12</v>
      </c>
      <c r="D68" s="27"/>
      <c r="E68" s="28"/>
      <c r="F68" s="28"/>
    </row>
    <row r="69" spans="1:6" s="33" customFormat="1" x14ac:dyDescent="0.25">
      <c r="A69" s="30"/>
      <c r="B69" s="25" t="s">
        <v>93</v>
      </c>
      <c r="C69" s="31">
        <v>78380.509999999995</v>
      </c>
      <c r="D69" s="32"/>
      <c r="E69" s="32"/>
      <c r="F69" s="32"/>
    </row>
    <row r="70" spans="1:6" s="33" customFormat="1" x14ac:dyDescent="0.25">
      <c r="A70" s="24"/>
      <c r="B70" s="25" t="s">
        <v>95</v>
      </c>
      <c r="C70" s="34">
        <f>C69-C67</f>
        <v>-15281.873300000007</v>
      </c>
      <c r="D70" s="28"/>
      <c r="E70" s="28"/>
      <c r="F70" s="28"/>
    </row>
    <row r="71" spans="1:6" s="33" customFormat="1" x14ac:dyDescent="0.25">
      <c r="A71" s="24"/>
      <c r="B71" s="25" t="s">
        <v>94</v>
      </c>
      <c r="C71" s="34">
        <f>C70+C5</f>
        <v>-56677.009600000005</v>
      </c>
      <c r="D71" s="28"/>
      <c r="E71" s="28"/>
      <c r="F71" s="28"/>
    </row>
    <row r="72" spans="1:6" s="1" customFormat="1" ht="14.25" x14ac:dyDescent="0.2">
      <c r="A72" s="45"/>
      <c r="B72" s="45"/>
      <c r="C72" s="35"/>
    </row>
    <row r="73" spans="1:6" s="1" customFormat="1" ht="14.25" x14ac:dyDescent="0.2">
      <c r="A73" s="45"/>
      <c r="B73" s="45"/>
      <c r="C73" s="35"/>
    </row>
    <row r="74" spans="1:6" s="1" customFormat="1" ht="14.25" x14ac:dyDescent="0.2">
      <c r="A74" s="45"/>
      <c r="B74" s="45"/>
      <c r="C74" s="35"/>
    </row>
    <row r="75" spans="1:6" s="2" customFormat="1" ht="14.25" x14ac:dyDescent="0.2">
      <c r="A75" s="36"/>
      <c r="C75" s="35"/>
    </row>
    <row r="76" spans="1:6" s="2" customFormat="1" ht="14.25" x14ac:dyDescent="0.2">
      <c r="A76" s="43"/>
      <c r="B76" s="43"/>
      <c r="C76" s="35"/>
    </row>
    <row r="77" spans="1:6" s="2" customFormat="1" ht="14.25" x14ac:dyDescent="0.2">
      <c r="A77" s="36"/>
      <c r="C77" s="35"/>
    </row>
    <row r="78" spans="1:6" s="2" customFormat="1" ht="14.25" x14ac:dyDescent="0.2">
      <c r="A78" s="44"/>
      <c r="B78" s="44"/>
      <c r="C78" s="35"/>
    </row>
    <row r="79" spans="1:6" s="2" customFormat="1" ht="14.25" x14ac:dyDescent="0.2">
      <c r="A79" s="36"/>
      <c r="C79" s="35"/>
    </row>
    <row r="80" spans="1:6" s="2" customFormat="1" ht="14.25" x14ac:dyDescent="0.2">
      <c r="A80" s="44"/>
      <c r="B80" s="44"/>
      <c r="C80" s="35"/>
    </row>
    <row r="81" spans="1:1" s="2" customFormat="1" ht="14.25" x14ac:dyDescent="0.2">
      <c r="A81" s="36"/>
    </row>
    <row r="82" spans="1:1" s="2" customFormat="1" ht="14.25" x14ac:dyDescent="0.2">
      <c r="A82" s="36"/>
    </row>
    <row r="83" spans="1:1" s="2" customFormat="1" ht="14.25" x14ac:dyDescent="0.2">
      <c r="A83" s="36"/>
    </row>
    <row r="84" spans="1:1" s="2" customFormat="1" ht="14.25" x14ac:dyDescent="0.2">
      <c r="A84" s="36"/>
    </row>
    <row r="85" spans="1:1" s="2" customFormat="1" ht="14.25" x14ac:dyDescent="0.2">
      <c r="A85" s="36"/>
    </row>
    <row r="86" spans="1:1" s="2" customFormat="1" ht="14.25" x14ac:dyDescent="0.2">
      <c r="A86" s="36"/>
    </row>
    <row r="87" spans="1:1" s="2" customFormat="1" ht="14.25" x14ac:dyDescent="0.2">
      <c r="A87" s="36"/>
    </row>
    <row r="88" spans="1:1" s="2" customFormat="1" ht="14.25" x14ac:dyDescent="0.2">
      <c r="A88" s="36"/>
    </row>
    <row r="89" spans="1:1" s="2" customFormat="1" ht="14.25" x14ac:dyDescent="0.2">
      <c r="A89" s="36"/>
    </row>
    <row r="90" spans="1:1" s="2" customFormat="1" ht="14.25" x14ac:dyDescent="0.2">
      <c r="A90" s="36"/>
    </row>
  </sheetData>
  <mergeCells count="9">
    <mergeCell ref="A76:B76"/>
    <mergeCell ref="A78:B78"/>
    <mergeCell ref="A80:B80"/>
    <mergeCell ref="A73:B73"/>
    <mergeCell ref="A1:B1"/>
    <mergeCell ref="A2:B2"/>
    <mergeCell ref="A3:B3"/>
    <mergeCell ref="A72:B72"/>
    <mergeCell ref="A74:B7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2021-01-20T06:49:50Z</dcterms:created>
  <dcterms:modified xsi:type="dcterms:W3CDTF">2021-03-09T06:39:40Z</dcterms:modified>
</cp:coreProperties>
</file>