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22" i="1"/>
  <c r="C225"/>
  <c r="C230"/>
  <c r="C231"/>
  <c r="C62"/>
  <c r="C53"/>
  <c r="C50"/>
  <c r="C44"/>
  <c r="C34"/>
  <c r="C23"/>
  <c r="C15"/>
</calcChain>
</file>

<file path=xl/sharedStrings.xml><?xml version="1.0" encoding="utf-8"?>
<sst xmlns="http://schemas.openxmlformats.org/spreadsheetml/2006/main" count="349" uniqueCount="270">
  <si>
    <t>м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</si>
  <si>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</si>
  <si>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</si>
  <si>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</si>
  <si>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</si>
  <si>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</si>
  <si>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</si>
  <si>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</si>
  <si>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 xml:space="preserve">Влажная протирка стен, дверей, плафонов, оконных  решеток, отопит.приборов, чердачных лестниц, шкафов для эл. счетчиков, почтовых ящиков, </t>
  </si>
  <si>
    <t>1.4.</t>
  </si>
  <si>
    <t>Влажная протирка и дезинфекция стен, дверей, оконных  решеток, отопит.приборов, почтовых ящиков, лифтов</t>
  </si>
  <si>
    <t xml:space="preserve">Очистка кровель от мусора 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</si>
  <si>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</si>
  <si>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</si>
  <si>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</si>
  <si>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</si>
  <si>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</si>
  <si>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</si>
  <si>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</si>
  <si>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</si>
  <si>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</si>
  <si>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</si>
  <si>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</si>
  <si>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</si>
  <si>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</si>
  <si>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</si>
  <si>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</si>
  <si>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</si>
  <si>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</si>
  <si>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</si>
  <si>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</si>
  <si>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</si>
  <si>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выше 2-х см</t>
  </si>
  <si>
    <t>Подметание снега до 2-х см</t>
  </si>
  <si>
    <t xml:space="preserve">Посыпка пешеходных дорожек, крылец, входов, конт площадок, спусков в подвал противогололедными материалами 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</si>
  <si>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</si>
  <si>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</si>
  <si>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</si>
  <si>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</si>
  <si>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 xml:space="preserve">м2 общ площ. 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</si>
  <si>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</si>
  <si>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</si>
  <si>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</si>
  <si>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</si>
  <si>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</si>
  <si>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</si>
  <si>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>Замена ламп освещения подъездов, подвалов</t>
  </si>
  <si>
    <t>4.1.</t>
  </si>
  <si>
    <t>Проведение технических осмотров и устранение незначительных конструктивных элементов (прочистка вентканалов в пределах доступности при необходимости)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</si>
  <si>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</si>
  <si>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</si>
  <si>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</si>
  <si>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</si>
  <si>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</si>
  <si>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</si>
  <si>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</si>
  <si>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</si>
  <si>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</si>
  <si>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</si>
  <si>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</si>
  <si>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</si>
  <si>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</si>
  <si>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</si>
  <si>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</si>
  <si>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</si>
  <si>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</si>
  <si>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</si>
  <si>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</si>
  <si>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Текущий ремонт электрооборудования (непр. работы)</t>
  </si>
  <si>
    <t>установка розеток в ЩУРС (1,3 подъезды)</t>
  </si>
  <si>
    <t>устройство кабеля АВВГ-Т 2*2,5 (1,3 подъезды)</t>
  </si>
  <si>
    <t>замена выключателя в схеме освещения чердака (2 подъезд)</t>
  </si>
  <si>
    <t>замена энергосберающего патрона на лестничном марше</t>
  </si>
  <si>
    <t>перенос светильников в тамбурах (устройство кабеля АВВГ-Т 2*2,5)</t>
  </si>
  <si>
    <t>замена энергосберегающего патрона в тамбурах</t>
  </si>
  <si>
    <t>замена светильников ЛУЧ 220-С64 ФА ДРАЙВ в тамбурах (3 подъезд)</t>
  </si>
  <si>
    <t>замена энергосберегающего патрона (3 подъезд)</t>
  </si>
  <si>
    <t>9.2.</t>
  </si>
  <si>
    <t>ремонт участка  канализации Ду 100 мм герметиком Момент силиконовым санитраным Ду 100 мм (кв.102)</t>
  </si>
  <si>
    <t>устранение засора канализационного стояка Ду 50 мм (3 подъезд)</t>
  </si>
  <si>
    <t>замена участка стояка ХВС Ду 32 мм (2 подъезд):</t>
  </si>
  <si>
    <t>а</t>
  </si>
  <si>
    <t>смена участка трубы ВГП Ду 32 мм</t>
  </si>
  <si>
    <t>б</t>
  </si>
  <si>
    <t>сварочные работы</t>
  </si>
  <si>
    <t>замена вводного вентиля Ду 15 мм ХВС (кв.69)</t>
  </si>
  <si>
    <t>герметизация примыканий силиконовым герметиком (кв.69)</t>
  </si>
  <si>
    <t>установка хомута на стояке ХВС (кв.42)</t>
  </si>
  <si>
    <t>устранение свища на стояке ХВС (кв.42)</t>
  </si>
  <si>
    <t>замена участка стояка ХВС Ду 32 мм (кв.77):</t>
  </si>
  <si>
    <t>замена сбросных вентилей на стояках ХВС и ГВС (стояк кв.№87):</t>
  </si>
  <si>
    <t>смена крана шарового Ду 15 мм</t>
  </si>
  <si>
    <t>смена резьбы Ду 15 мм</t>
  </si>
  <si>
    <t>в</t>
  </si>
  <si>
    <t>г</t>
  </si>
  <si>
    <t>герметизация примыканий силиконовым герметиком (кв.87)</t>
  </si>
  <si>
    <t>замена участка стояка ХВС Ду 32 мм (кв.81):</t>
  </si>
  <si>
    <t>замена вентиля Ду 32 мм со сборкой на стояке ХВС с отжигом (ст.кв.87):</t>
  </si>
  <si>
    <t>смена вентиля чугунного Ду 32 мм</t>
  </si>
  <si>
    <t>смена сгона Ду 32 мм</t>
  </si>
  <si>
    <t>смена муфты стальной Ду 32мм</t>
  </si>
  <si>
    <t>смена контргайки Ду 32 мм</t>
  </si>
  <si>
    <t>д</t>
  </si>
  <si>
    <t>е</t>
  </si>
  <si>
    <t>герметизация примыканий силиконовым герметиком</t>
  </si>
  <si>
    <t>ж</t>
  </si>
  <si>
    <t>установка хомута на стояке ХВС (кв.№77)</t>
  </si>
  <si>
    <t>устранение свища на стояке ХВЫС (кв.№77)</t>
  </si>
  <si>
    <t>замена вентиля Ду 20 мм на стояке ГВС с отжигом (3 подъезд, подвал)</t>
  </si>
  <si>
    <t>установка бочонка Ду 20 мм (3под, подвал)</t>
  </si>
  <si>
    <t>герметизация примыканий силиконовым герметиком (3под, подвал)</t>
  </si>
  <si>
    <t>замена участка стояка Ду 32мм ВГП (кв.№77)</t>
  </si>
  <si>
    <t>сварочные работы (кв.№77)</t>
  </si>
  <si>
    <t>замена вентиля Ду 15 мм на стояке ГВС (чердак)</t>
  </si>
  <si>
    <t>герметизация примыканий силиконовы герметиком</t>
  </si>
  <si>
    <t>замена крана Маевского на ГВС (чердак)</t>
  </si>
  <si>
    <t>установка хомута на магистрали ГВС (1 подъезд, чердак)</t>
  </si>
  <si>
    <t>замена обратного клапана 1 1/4" латунь на ГВС в ИТП №1 с отжигом</t>
  </si>
  <si>
    <t>герметизация примыканий силиконовым герметиком в ИТП</t>
  </si>
  <si>
    <t>установка хомута на магистрали ХВС (подвал)</t>
  </si>
  <si>
    <t>устранение засора канализационного стояка Ду 100 мм (кв.№105)</t>
  </si>
  <si>
    <t>установка хомута на стояках ГВС (кв.32,74)</t>
  </si>
  <si>
    <t>замена запорной арматуры ГВС в ИТП № 1:(СМЕТА)</t>
  </si>
  <si>
    <t>установка крана шарового под приварку Ballomax Ду 40 мм</t>
  </si>
  <si>
    <t>установка крана шарового под приварку Ballomax Ду 32 мм</t>
  </si>
  <si>
    <t>установка вентиля чугунного Ду 32 мм</t>
  </si>
  <si>
    <t>смена участка трубы ВГП Ду 40 мм</t>
  </si>
  <si>
    <t>смена отвода без резььбы Ду 40 мм</t>
  </si>
  <si>
    <t>смена отвода Ду 32 мм</t>
  </si>
  <si>
    <t>з</t>
  </si>
  <si>
    <t>установка перехода стального89*45</t>
  </si>
  <si>
    <t>и</t>
  </si>
  <si>
    <t>установка резьбы Ду 32мм</t>
  </si>
  <si>
    <t>к</t>
  </si>
  <si>
    <t>л</t>
  </si>
  <si>
    <t>смена муфты стальной Ду 32 мм</t>
  </si>
  <si>
    <t>установка контргайки Ду 32 мм</t>
  </si>
  <si>
    <t>н</t>
  </si>
  <si>
    <t>смена бочонка Ду 32 мм</t>
  </si>
  <si>
    <t>о</t>
  </si>
  <si>
    <t>смена муфты стальной Ду 15 мм</t>
  </si>
  <si>
    <t>п</t>
  </si>
  <si>
    <t xml:space="preserve">установка манометра ТМ </t>
  </si>
  <si>
    <t>р</t>
  </si>
  <si>
    <t>сварочные работы Ду 15мм</t>
  </si>
  <si>
    <t>с</t>
  </si>
  <si>
    <t>сварочные работы Ду 32мм</t>
  </si>
  <si>
    <t>т</t>
  </si>
  <si>
    <t>сварочные работы Ду 40мм</t>
  </si>
  <si>
    <t>сварочные работы Ду 89мм</t>
  </si>
  <si>
    <t>установка заглушки из листовой стали г/к 2*1250*2500 (100*100)</t>
  </si>
  <si>
    <t>замена запорной арматуры ГВС в ИТП № 2:(СМЕТА)</t>
  </si>
  <si>
    <t>установка резьбы Ду 32 мм</t>
  </si>
  <si>
    <t>установка сгона Ду 32 мм</t>
  </si>
  <si>
    <t>установка муфты стальной Ду 32 мм</t>
  </si>
  <si>
    <t>установка сгона Ду 15 мм</t>
  </si>
  <si>
    <t>сварочные работы Ду 15 мм</t>
  </si>
  <si>
    <t>сварочные работы Ду 32 мм</t>
  </si>
  <si>
    <t>сварочные работы Ду 40 мм</t>
  </si>
  <si>
    <t>устранение засора канализационного стояка Ду 50 мм</t>
  </si>
  <si>
    <t>замена сбросного вентиля Ду 15 мм на стояке ГВС (1 подъезд)</t>
  </si>
  <si>
    <t>герметизация примыканий силиконовым герметиком 1 подъезд</t>
  </si>
  <si>
    <t>устранение течи раструба крестовины стояка канализации Ду 100 мм (кв.№78)</t>
  </si>
  <si>
    <t>устранение засора канализационного стояка Ду 50 мм (кв.55)</t>
  </si>
  <si>
    <t>замена сбросных вентилей  Ду 20мм на стояках отопления квартир (1,2 пп)</t>
  </si>
  <si>
    <t>смена сбросных вентилей Ду 15 мм на стояках отопления квартир (1,2 пп)</t>
  </si>
  <si>
    <t>замена бочонка Ду 20 мм</t>
  </si>
  <si>
    <t>замена бочонка Ду 15 мм</t>
  </si>
  <si>
    <t>герметизация примыканий силиконовым герметиком 1,2 подъезды</t>
  </si>
  <si>
    <t>замена вентиля и сборки на стояке ХВС Ду 25 мм (ст.кв.№56):</t>
  </si>
  <si>
    <t>смена крана шарового Ду 25 мм</t>
  </si>
  <si>
    <t>смена бочонка Ду 25 мм</t>
  </si>
  <si>
    <t>смена муфты Ду 25 мм</t>
  </si>
  <si>
    <t>смена контргайки Ду 25 мм</t>
  </si>
  <si>
    <t>замена участка стояка ГВС Ду 25 мм с вентилями и сборкой (2 подъезд):</t>
  </si>
  <si>
    <t>смена участка трубы Ду 25 мм</t>
  </si>
  <si>
    <t>установка крана шарового Ду 25 мм</t>
  </si>
  <si>
    <t>смена вентиля Ду 25 мм</t>
  </si>
  <si>
    <t>установка крана шарового Ду 15 мм</t>
  </si>
  <si>
    <t>смена сгона Ду 25мм</t>
  </si>
  <si>
    <t>установка резьбы Ду 15 мм</t>
  </si>
  <si>
    <t>устройство длинного отвода Ду 25 мм</t>
  </si>
  <si>
    <t>установка хомута на стояке ХВС (кв.№84)</t>
  </si>
  <si>
    <t>устранение свища на стояке ХВС (кв.№31)</t>
  </si>
  <si>
    <t xml:space="preserve">осмотр чердака на наличие течи кровли (1,2,3п) </t>
  </si>
  <si>
    <t>слив воды в местах протекания кровли (1,2,3пп)</t>
  </si>
  <si>
    <t>установка мешков под воду в местах протекания кровли (чердак 1,2,3пп)</t>
  </si>
  <si>
    <t>изготовление и установка сливных лотков в местах протекания кровли (1,2,3пп чердак) из листа х/к 0,5 мм</t>
  </si>
  <si>
    <t>установка винтового замка (3п, предмаш.отдел) с хоз.цепью</t>
  </si>
  <si>
    <t>Приварили проушину б/у (3п, подвал)</t>
  </si>
  <si>
    <t>Установка навесного замка с хозяйственной цепью (3п, подвал)</t>
  </si>
  <si>
    <t>Осмотр чердака на наличие течи (1-3 пп) и слив воды</t>
  </si>
  <si>
    <t>открытие продухов</t>
  </si>
  <si>
    <t>укрепление брусков деревянного каркаса-продуха между собой с установкой</t>
  </si>
  <si>
    <t>осмотр чердака на наличие течи и слив воды 2,3пп</t>
  </si>
  <si>
    <t>ремонт МАФ с добавлением пиломатериала (скамейка 1п):</t>
  </si>
  <si>
    <t>(2,0*0,13*0,04)*1 шт</t>
  </si>
  <si>
    <t>очистка подъездного (проходного)козырька 2 под от мусора  с погрузкой и переноской</t>
  </si>
  <si>
    <t>ремонт наплавляемой кровли в 1 слой 2под</t>
  </si>
  <si>
    <t>пропекание старого покрытия кровли</t>
  </si>
  <si>
    <t>осмотр чердака на наличие течей с кровли и слив воды (1-3пп)</t>
  </si>
  <si>
    <t>закрытие двери выхода на чердак (3 подъезд) на саморезы</t>
  </si>
  <si>
    <t>переустановка б/у лотка L-2,0мп (3подъезд)</t>
  </si>
  <si>
    <t>ремонт мягкой кровли с заменой покрытия в 1 слой</t>
  </si>
  <si>
    <t>пропекание кровельного ковра</t>
  </si>
  <si>
    <t>осмотр чердаков на наличие течей с кровли (1-3 пп) и слив воды (2,3пп)</t>
  </si>
  <si>
    <t>установка информационных табличек (крыльцо 1-3 пп)</t>
  </si>
  <si>
    <t>ремонт продуха с засечиванием 0,4*0,6 б/у (3 подъезд)</t>
  </si>
  <si>
    <t>ремонт кровли с заменой покрытия Бикростом ТКП (2,3пп)</t>
  </si>
  <si>
    <t>замена сэндвичпанели в двери общего балкона (2 подъезд 4 этаж) 645*585*32мм</t>
  </si>
  <si>
    <t>бетонирование крыльца с устройством опалубки б/у и армированием Ду 6мм-90мп,Ду12мм - 6мп (3 подъезд)</t>
  </si>
  <si>
    <t>заделка выбоин, штраб  цементно-песчанным раствором на крыльце 3 подъезда</t>
  </si>
  <si>
    <t>закрытие продухов</t>
  </si>
  <si>
    <t>осмотр чердаков на наличие течей с кровли (1-3пп)</t>
  </si>
  <si>
    <t>закрытие продухов (повторно)</t>
  </si>
  <si>
    <t xml:space="preserve">            ИТОГО по п. 9 :</t>
  </si>
  <si>
    <t>Обслуживание запирающих устройства и антенн</t>
  </si>
  <si>
    <t>Управление многоквартирным домом</t>
  </si>
  <si>
    <t xml:space="preserve">   Сумма затрат по дому в год  :</t>
  </si>
  <si>
    <t>по управлению и обслуживанию</t>
  </si>
  <si>
    <t>1. Содержание помещений общего пользования</t>
  </si>
  <si>
    <t xml:space="preserve">Отчет за 2020 г. </t>
  </si>
  <si>
    <t>МКД по ул.Парковая 56</t>
  </si>
  <si>
    <t>Результат на 01.01.2020 г. ("+" экономия, "-" перерасход)</t>
  </si>
  <si>
    <t>замена светильника уличного светодиодного COBRA  100 W и 50W для освещения придомовой территории (1-3 подъезды) с автовышки СМЕТА</t>
  </si>
  <si>
    <t xml:space="preserve">Итого начислено населению </t>
  </si>
  <si>
    <t xml:space="preserve">Итого оплачено населением </t>
  </si>
  <si>
    <t>Начислено арендаторам нежилых помещений</t>
  </si>
  <si>
    <t>Поступило средств от арендаторов нежилых помещений</t>
  </si>
  <si>
    <t>Результат накоплением "+" - экономия "-" - перерасход</t>
  </si>
  <si>
    <t>Результат за 2020 год "+" - экономия "-" - перерасход</t>
  </si>
  <si>
    <t>Уборка  газона и проезда в летний период (случайный мусор)</t>
  </si>
  <si>
    <t>Текущий ремонт систем ВиК (непредвиденные работы)</t>
  </si>
  <si>
    <t>Текущий ремонт  конструктивных элементов (непредвиденные работы)</t>
  </si>
  <si>
    <t>1.5.</t>
  </si>
  <si>
    <t>1.6.</t>
  </si>
  <si>
    <t>1.7.</t>
  </si>
  <si>
    <t>1.8.</t>
  </si>
  <si>
    <t xml:space="preserve"> 3.1.</t>
  </si>
  <si>
    <t>3.2.</t>
  </si>
  <si>
    <t>3.3.</t>
  </si>
  <si>
    <t>3.4.</t>
  </si>
  <si>
    <t>3.5.</t>
  </si>
  <si>
    <t>3.6.</t>
  </si>
  <si>
    <t>3.7.</t>
  </si>
  <si>
    <t>3.8.</t>
  </si>
  <si>
    <t>3.9.</t>
  </si>
  <si>
    <t>4.2.</t>
  </si>
  <si>
    <t>4.5.</t>
  </si>
  <si>
    <t>4.6.</t>
  </si>
  <si>
    <t xml:space="preserve">   4. Подготовка многоквартирного дома к сезонной эксплуатации</t>
  </si>
  <si>
    <t>4.7.</t>
  </si>
  <si>
    <t>4.8.</t>
  </si>
  <si>
    <t xml:space="preserve">   5. Проведение технических осмотров и мелкий ремонт</t>
  </si>
  <si>
    <t>5.1.</t>
  </si>
  <si>
    <t>5.2.</t>
  </si>
  <si>
    <t>5.3.</t>
  </si>
  <si>
    <t>5.4.</t>
  </si>
  <si>
    <t>5.5.</t>
  </si>
  <si>
    <t>6.1</t>
  </si>
  <si>
    <t>8.</t>
  </si>
  <si>
    <t>9.3.</t>
  </si>
  <si>
    <t>9.4.</t>
  </si>
  <si>
    <t>9.5.</t>
  </si>
  <si>
    <t>10.1.</t>
  </si>
  <si>
    <t xml:space="preserve"> 9. Поверка и обслуживание общедомовых приборов учета.</t>
  </si>
  <si>
    <t xml:space="preserve">  10. Текущий ремонт   (непредвиденные работы)</t>
  </si>
  <si>
    <t>10.2.</t>
  </si>
  <si>
    <t xml:space="preserve"> 10.3</t>
  </si>
  <si>
    <t xml:space="preserve">            ИТОГО по п. 10 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</si>
</sst>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2" fillId="0" borderId="0" xfId="1" applyNumberFormat="1" applyFont="1"/>
    <xf numFmtId="0" fontId="12" fillId="0" borderId="0" xfId="1" applyFont="1"/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8" fillId="0" borderId="2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/>
    </xf>
    <xf numFmtId="2" fontId="8" fillId="0" borderId="3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16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31"/>
  <sheetViews>
    <sheetView tabSelected="1" topLeftCell="A219" workbookViewId="0">
      <selection activeCell="G118" sqref="G118"/>
    </sheetView>
  </sheetViews>
  <sheetFormatPr defaultColWidth="9.109375" defaultRowHeight="15.6"/>
  <cols>
    <col min="1" max="1" width="9.5546875" style="32" customWidth="1"/>
    <col min="2" max="2" width="84.109375" style="32" customWidth="1"/>
    <col min="3" max="3" width="15.33203125" style="33" customWidth="1"/>
    <col min="4" max="4" width="10" style="32" bestFit="1" customWidth="1"/>
    <col min="5" max="201" width="9.109375" style="32"/>
    <col min="202" max="202" width="4.109375" style="32" customWidth="1"/>
    <col min="203" max="203" width="52.6640625" style="32" customWidth="1"/>
    <col min="204" max="204" width="9" style="32" customWidth="1"/>
    <col min="205" max="205" width="7.44140625" style="32" customWidth="1"/>
    <col min="206" max="206" width="8.6640625" style="32" customWidth="1"/>
    <col min="207" max="207" width="6.6640625" style="32" customWidth="1"/>
    <col min="208" max="208" width="6.5546875" style="32" customWidth="1"/>
    <col min="209" max="209" width="7.33203125" style="32" customWidth="1"/>
    <col min="210" max="217" width="9.109375" style="32"/>
    <col min="218" max="218" width="10" style="32" customWidth="1"/>
    <col min="219" max="16384" width="9.109375" style="32"/>
  </cols>
  <sheetData>
    <row r="1" spans="1:3" s="15" customFormat="1">
      <c r="A1" s="58" t="s">
        <v>221</v>
      </c>
      <c r="B1" s="58"/>
      <c r="C1" s="14"/>
    </row>
    <row r="2" spans="1:3" s="15" customFormat="1">
      <c r="A2" s="58" t="s">
        <v>219</v>
      </c>
      <c r="B2" s="58"/>
      <c r="C2" s="14"/>
    </row>
    <row r="3" spans="1:3" s="15" customFormat="1">
      <c r="A3" s="58" t="s">
        <v>222</v>
      </c>
      <c r="B3" s="58"/>
      <c r="C3" s="14"/>
    </row>
    <row r="4" spans="1:3" s="15" customFormat="1">
      <c r="A4" s="16"/>
      <c r="B4" s="16"/>
      <c r="C4" s="14"/>
    </row>
    <row r="5" spans="1:3" s="6" customFormat="1">
      <c r="A5" s="3"/>
      <c r="B5" s="4" t="s">
        <v>223</v>
      </c>
      <c r="C5" s="5"/>
    </row>
    <row r="6" spans="1:3" s="6" customFormat="1">
      <c r="A6" s="3"/>
      <c r="B6" s="7" t="s">
        <v>220</v>
      </c>
      <c r="C6" s="7"/>
    </row>
    <row r="7" spans="1:3" s="13" customFormat="1" ht="21.75" customHeight="1">
      <c r="A7" s="51" t="s">
        <v>1</v>
      </c>
      <c r="B7" s="8" t="s">
        <v>2</v>
      </c>
      <c r="C7" s="41">
        <v>36992.294999999998</v>
      </c>
    </row>
    <row r="8" spans="1:3" s="13" customFormat="1" ht="22.5" customHeight="1">
      <c r="A8" s="51" t="s">
        <v>4</v>
      </c>
      <c r="B8" s="9" t="s">
        <v>3</v>
      </c>
      <c r="C8" s="41">
        <v>48575.659999999996</v>
      </c>
    </row>
    <row r="9" spans="1:3" s="13" customFormat="1" ht="18.75" customHeight="1">
      <c r="A9" s="51" t="s">
        <v>7</v>
      </c>
      <c r="B9" s="9" t="s">
        <v>5</v>
      </c>
      <c r="C9" s="41">
        <v>22224.799999999999</v>
      </c>
    </row>
    <row r="10" spans="1:3" s="13" customFormat="1" ht="20.25" customHeight="1">
      <c r="A10" s="51" t="s">
        <v>9</v>
      </c>
      <c r="B10" s="9" t="s">
        <v>6</v>
      </c>
      <c r="C10" s="41">
        <v>51238.115999999995</v>
      </c>
    </row>
    <row r="11" spans="1:3" s="13" customFormat="1" ht="45">
      <c r="A11" s="51" t="s">
        <v>234</v>
      </c>
      <c r="B11" s="9" t="s">
        <v>8</v>
      </c>
      <c r="C11" s="41">
        <v>23524.017</v>
      </c>
    </row>
    <row r="12" spans="1:3" s="13" customFormat="1" ht="30">
      <c r="A12" s="51" t="s">
        <v>235</v>
      </c>
      <c r="B12" s="10" t="s">
        <v>10</v>
      </c>
      <c r="C12" s="41">
        <v>19500</v>
      </c>
    </row>
    <row r="13" spans="1:3" s="13" customFormat="1">
      <c r="A13" s="51" t="s">
        <v>236</v>
      </c>
      <c r="B13" s="9" t="s">
        <v>11</v>
      </c>
      <c r="C13" s="41">
        <v>3090.9900000000002</v>
      </c>
    </row>
    <row r="14" spans="1:3" s="13" customFormat="1" ht="12.75" customHeight="1">
      <c r="A14" s="51" t="s">
        <v>237</v>
      </c>
      <c r="B14" s="9" t="s">
        <v>12</v>
      </c>
      <c r="C14" s="42">
        <v>85500</v>
      </c>
    </row>
    <row r="15" spans="1:3" s="13" customFormat="1" ht="22.5" customHeight="1">
      <c r="A15" s="51"/>
      <c r="B15" s="17" t="s">
        <v>13</v>
      </c>
      <c r="C15" s="43">
        <f>SUM(C7:C14)</f>
        <v>290645.87799999997</v>
      </c>
    </row>
    <row r="16" spans="1:3" s="13" customFormat="1">
      <c r="A16" s="51"/>
      <c r="B16" s="18" t="s">
        <v>14</v>
      </c>
      <c r="C16" s="44"/>
    </row>
    <row r="17" spans="1:3" s="13" customFormat="1" ht="19.5" customHeight="1">
      <c r="A17" s="52" t="s">
        <v>15</v>
      </c>
      <c r="B17" s="9" t="s">
        <v>16</v>
      </c>
      <c r="C17" s="45">
        <v>4958.4000000000005</v>
      </c>
    </row>
    <row r="18" spans="1:3" s="13" customFormat="1" ht="20.25" customHeight="1">
      <c r="A18" s="52" t="s">
        <v>17</v>
      </c>
      <c r="B18" s="9" t="s">
        <v>18</v>
      </c>
      <c r="C18" s="45">
        <v>6624.4080000000004</v>
      </c>
    </row>
    <row r="19" spans="1:3" s="13" customFormat="1" ht="17.25" customHeight="1">
      <c r="A19" s="52" t="s">
        <v>19</v>
      </c>
      <c r="B19" s="9" t="s">
        <v>20</v>
      </c>
      <c r="C19" s="45">
        <v>24402.674999999992</v>
      </c>
    </row>
    <row r="20" spans="1:3" s="13" customFormat="1" ht="18" customHeight="1">
      <c r="A20" s="52" t="s">
        <v>21</v>
      </c>
      <c r="B20" s="9" t="s">
        <v>22</v>
      </c>
      <c r="C20" s="45">
        <v>837.48</v>
      </c>
    </row>
    <row r="21" spans="1:3" s="13" customFormat="1" ht="24" customHeight="1">
      <c r="A21" s="52" t="s">
        <v>23</v>
      </c>
      <c r="B21" s="9" t="s">
        <v>24</v>
      </c>
      <c r="C21" s="45">
        <v>2507.5680000000002</v>
      </c>
    </row>
    <row r="22" spans="1:3" s="13" customFormat="1" ht="18" customHeight="1">
      <c r="A22" s="52" t="s">
        <v>25</v>
      </c>
      <c r="B22" s="9" t="s">
        <v>26</v>
      </c>
      <c r="C22" s="45">
        <v>211.68</v>
      </c>
    </row>
    <row r="23" spans="1:3" s="13" customFormat="1" ht="21" customHeight="1">
      <c r="A23" s="52"/>
      <c r="B23" s="17" t="s">
        <v>27</v>
      </c>
      <c r="C23" s="43">
        <f>SUM(C17:C22)</f>
        <v>39542.210999999996</v>
      </c>
    </row>
    <row r="24" spans="1:3" s="13" customFormat="1">
      <c r="A24" s="52"/>
      <c r="B24" s="20" t="s">
        <v>28</v>
      </c>
      <c r="C24" s="46"/>
    </row>
    <row r="25" spans="1:3" s="13" customFormat="1" ht="20.25" customHeight="1">
      <c r="A25" s="53" t="s">
        <v>238</v>
      </c>
      <c r="B25" s="9" t="s">
        <v>29</v>
      </c>
      <c r="C25" s="42">
        <v>5939.5839999999989</v>
      </c>
    </row>
    <row r="26" spans="1:3" s="13" customFormat="1">
      <c r="A26" s="54" t="s">
        <v>239</v>
      </c>
      <c r="B26" s="9" t="s">
        <v>30</v>
      </c>
      <c r="C26" s="42">
        <v>5061.4480000000003</v>
      </c>
    </row>
    <row r="27" spans="1:3" s="13" customFormat="1">
      <c r="A27" s="54" t="s">
        <v>240</v>
      </c>
      <c r="B27" s="9" t="s">
        <v>231</v>
      </c>
      <c r="C27" s="42">
        <v>5377.152000000001</v>
      </c>
    </row>
    <row r="28" spans="1:3" s="13" customFormat="1">
      <c r="A28" s="54" t="s">
        <v>241</v>
      </c>
      <c r="B28" s="9" t="s">
        <v>31</v>
      </c>
      <c r="C28" s="42">
        <v>4403.6000000000004</v>
      </c>
    </row>
    <row r="29" spans="1:3" s="13" customFormat="1">
      <c r="A29" s="54" t="s">
        <v>242</v>
      </c>
      <c r="B29" s="9" t="s">
        <v>32</v>
      </c>
      <c r="C29" s="42">
        <v>21752.7255</v>
      </c>
    </row>
    <row r="30" spans="1:3" s="13" customFormat="1" ht="18" customHeight="1">
      <c r="A30" s="54" t="s">
        <v>243</v>
      </c>
      <c r="B30" s="9" t="s">
        <v>33</v>
      </c>
      <c r="C30" s="42">
        <v>16390.260000000002</v>
      </c>
    </row>
    <row r="31" spans="1:3" s="13" customFormat="1" ht="36.75" customHeight="1">
      <c r="A31" s="55" t="s">
        <v>244</v>
      </c>
      <c r="B31" s="9" t="s">
        <v>34</v>
      </c>
      <c r="C31" s="42">
        <v>576</v>
      </c>
    </row>
    <row r="32" spans="1:3" s="13" customFormat="1" ht="30">
      <c r="A32" s="55" t="s">
        <v>245</v>
      </c>
      <c r="B32" s="9" t="s">
        <v>35</v>
      </c>
      <c r="C32" s="42">
        <v>8030.3839999999991</v>
      </c>
    </row>
    <row r="33" spans="1:3" s="13" customFormat="1">
      <c r="A33" s="55" t="s">
        <v>246</v>
      </c>
      <c r="B33" s="9" t="s">
        <v>36</v>
      </c>
      <c r="C33" s="42">
        <v>2337.2280000000001</v>
      </c>
    </row>
    <row r="34" spans="1:3" s="13" customFormat="1">
      <c r="A34" s="55"/>
      <c r="B34" s="17" t="s">
        <v>37</v>
      </c>
      <c r="C34" s="43">
        <f>SUM(C25:C33)</f>
        <v>69868.381500000003</v>
      </c>
    </row>
    <row r="35" spans="1:3" s="13" customFormat="1">
      <c r="A35" s="55"/>
      <c r="B35" s="20" t="s">
        <v>250</v>
      </c>
      <c r="C35" s="46"/>
    </row>
    <row r="36" spans="1:3" s="13" customFormat="1" ht="42.75" customHeight="1">
      <c r="A36" s="51" t="s">
        <v>47</v>
      </c>
      <c r="B36" s="9" t="s">
        <v>38</v>
      </c>
      <c r="C36" s="42" t="s">
        <v>39</v>
      </c>
    </row>
    <row r="37" spans="1:3" s="13" customFormat="1" ht="14.25" customHeight="1">
      <c r="A37" s="51" t="s">
        <v>247</v>
      </c>
      <c r="B37" s="9" t="s">
        <v>40</v>
      </c>
      <c r="C37" s="42">
        <v>192.47400000000002</v>
      </c>
    </row>
    <row r="38" spans="1:3" s="13" customFormat="1" ht="14.25" customHeight="1">
      <c r="A38" s="51" t="s">
        <v>49</v>
      </c>
      <c r="B38" s="9" t="s">
        <v>41</v>
      </c>
      <c r="C38" s="42">
        <v>95687.96</v>
      </c>
    </row>
    <row r="39" spans="1:3" s="13" customFormat="1" ht="14.25" customHeight="1">
      <c r="A39" s="51" t="s">
        <v>51</v>
      </c>
      <c r="B39" s="9" t="s">
        <v>42</v>
      </c>
      <c r="C39" s="42">
        <v>22972.95</v>
      </c>
    </row>
    <row r="40" spans="1:3" s="13" customFormat="1" ht="14.25" customHeight="1">
      <c r="A40" s="51" t="s">
        <v>248</v>
      </c>
      <c r="B40" s="9" t="s">
        <v>43</v>
      </c>
      <c r="C40" s="42">
        <v>24324.3</v>
      </c>
    </row>
    <row r="41" spans="1:3" s="13" customFormat="1" ht="14.25" customHeight="1">
      <c r="A41" s="51" t="s">
        <v>249</v>
      </c>
      <c r="B41" s="9" t="s">
        <v>44</v>
      </c>
      <c r="C41" s="42">
        <v>1692.8999999999999</v>
      </c>
    </row>
    <row r="42" spans="1:3" s="13" customFormat="1" ht="19.5" customHeight="1">
      <c r="A42" s="51" t="s">
        <v>251</v>
      </c>
      <c r="B42" s="9" t="s">
        <v>45</v>
      </c>
      <c r="C42" s="42">
        <v>14033.28</v>
      </c>
    </row>
    <row r="43" spans="1:3" s="13" customFormat="1">
      <c r="A43" s="51" t="s">
        <v>252</v>
      </c>
      <c r="B43" s="9" t="s">
        <v>46</v>
      </c>
      <c r="C43" s="42">
        <v>2569.4700000000003</v>
      </c>
    </row>
    <row r="44" spans="1:3" s="13" customFormat="1">
      <c r="A44" s="51"/>
      <c r="B44" s="17" t="s">
        <v>54</v>
      </c>
      <c r="C44" s="43">
        <f>SUM(C37:C43)</f>
        <v>161473.334</v>
      </c>
    </row>
    <row r="45" spans="1:3" s="13" customFormat="1">
      <c r="A45" s="19"/>
      <c r="B45" s="20" t="s">
        <v>253</v>
      </c>
      <c r="C45" s="46"/>
    </row>
    <row r="46" spans="1:3" s="13" customFormat="1" ht="45">
      <c r="A46" s="22" t="s">
        <v>254</v>
      </c>
      <c r="B46" s="9" t="s">
        <v>48</v>
      </c>
      <c r="C46" s="42">
        <v>14267.527999999998</v>
      </c>
    </row>
    <row r="47" spans="1:3" s="13" customFormat="1" ht="38.25" customHeight="1">
      <c r="A47" s="22" t="s">
        <v>255</v>
      </c>
      <c r="B47" s="9" t="s">
        <v>50</v>
      </c>
      <c r="C47" s="42">
        <v>42802.583999999995</v>
      </c>
    </row>
    <row r="48" spans="1:3" s="13" customFormat="1">
      <c r="A48" s="22" t="s">
        <v>256</v>
      </c>
      <c r="B48" s="9" t="s">
        <v>52</v>
      </c>
      <c r="C48" s="42">
        <v>1742.3</v>
      </c>
    </row>
    <row r="49" spans="1:3" s="13" customFormat="1" ht="36" customHeight="1">
      <c r="A49" s="22" t="s">
        <v>257</v>
      </c>
      <c r="B49" s="9" t="s">
        <v>53</v>
      </c>
      <c r="C49" s="42">
        <v>36067.152000000002</v>
      </c>
    </row>
    <row r="50" spans="1:3" s="13" customFormat="1">
      <c r="A50" s="22" t="s">
        <v>258</v>
      </c>
      <c r="B50" s="17" t="s">
        <v>57</v>
      </c>
      <c r="C50" s="43">
        <f>SUM(C46:C49)</f>
        <v>94879.563999999998</v>
      </c>
    </row>
    <row r="51" spans="1:3" s="13" customFormat="1" ht="35.25" customHeight="1">
      <c r="A51" s="56" t="s">
        <v>58</v>
      </c>
      <c r="B51" s="17" t="s">
        <v>55</v>
      </c>
      <c r="C51" s="42">
        <v>66630.080000000002</v>
      </c>
    </row>
    <row r="52" spans="1:3" s="13" customFormat="1">
      <c r="A52" s="56" t="s">
        <v>259</v>
      </c>
      <c r="B52" s="17" t="s">
        <v>56</v>
      </c>
      <c r="C52" s="42">
        <v>18830.239999999998</v>
      </c>
    </row>
    <row r="53" spans="1:3" s="13" customFormat="1">
      <c r="A53" s="56"/>
      <c r="B53" s="17" t="s">
        <v>57</v>
      </c>
      <c r="C53" s="47">
        <f>SUM(C51:C52)</f>
        <v>85460.32</v>
      </c>
    </row>
    <row r="54" spans="1:3" s="13" customFormat="1" ht="23.25" customHeight="1">
      <c r="A54" s="56" t="s">
        <v>60</v>
      </c>
      <c r="B54" s="17" t="s">
        <v>59</v>
      </c>
      <c r="C54" s="47">
        <v>1900.8659999999998</v>
      </c>
    </row>
    <row r="55" spans="1:3" s="13" customFormat="1">
      <c r="A55" s="56" t="s">
        <v>260</v>
      </c>
      <c r="B55" s="17" t="s">
        <v>61</v>
      </c>
      <c r="C55" s="47">
        <v>3664.3199999999997</v>
      </c>
    </row>
    <row r="56" spans="1:3" s="13" customFormat="1" ht="27.75" customHeight="1">
      <c r="A56" s="56"/>
      <c r="B56" s="59" t="s">
        <v>265</v>
      </c>
      <c r="C56" s="59"/>
    </row>
    <row r="57" spans="1:3" s="13" customFormat="1">
      <c r="A57" s="22" t="s">
        <v>67</v>
      </c>
      <c r="B57" s="9" t="s">
        <v>62</v>
      </c>
      <c r="C57" s="42">
        <v>3618.2000000000007</v>
      </c>
    </row>
    <row r="58" spans="1:3" s="13" customFormat="1">
      <c r="A58" s="22" t="s">
        <v>77</v>
      </c>
      <c r="B58" s="9" t="s">
        <v>63</v>
      </c>
      <c r="C58" s="42">
        <v>2726.7999999999997</v>
      </c>
    </row>
    <row r="59" spans="1:3" s="13" customFormat="1" ht="36" customHeight="1">
      <c r="A59" s="22" t="s">
        <v>261</v>
      </c>
      <c r="B59" s="9" t="s">
        <v>64</v>
      </c>
      <c r="C59" s="42">
        <v>2654.8999999999996</v>
      </c>
    </row>
    <row r="60" spans="1:3" s="13" customFormat="1" ht="40.5" customHeight="1">
      <c r="A60" s="22" t="s">
        <v>262</v>
      </c>
      <c r="B60" s="9" t="s">
        <v>65</v>
      </c>
      <c r="C60" s="42">
        <v>2654.8999999999996</v>
      </c>
    </row>
    <row r="61" spans="1:3" s="13" customFormat="1" ht="30">
      <c r="A61" s="22" t="s">
        <v>263</v>
      </c>
      <c r="B61" s="9" t="s">
        <v>66</v>
      </c>
      <c r="C61" s="42">
        <v>2654.8999999999996</v>
      </c>
    </row>
    <row r="62" spans="1:3" s="13" customFormat="1">
      <c r="A62" s="22"/>
      <c r="B62" s="17" t="s">
        <v>215</v>
      </c>
      <c r="C62" s="47">
        <f>SUM(C57:C61)</f>
        <v>14309.699999999999</v>
      </c>
    </row>
    <row r="63" spans="1:3" s="12" customFormat="1">
      <c r="A63" s="22"/>
      <c r="B63" s="21" t="s">
        <v>266</v>
      </c>
      <c r="C63" s="48"/>
    </row>
    <row r="64" spans="1:3" s="12" customFormat="1" ht="15">
      <c r="A64" s="57" t="s">
        <v>264</v>
      </c>
      <c r="B64" s="10" t="s">
        <v>68</v>
      </c>
      <c r="C64" s="27">
        <v>0</v>
      </c>
    </row>
    <row r="65" spans="1:3" s="12" customFormat="1" ht="15">
      <c r="A65" s="57"/>
      <c r="B65" s="10" t="s">
        <v>69</v>
      </c>
      <c r="C65" s="27">
        <v>363.68</v>
      </c>
    </row>
    <row r="66" spans="1:3" s="12" customFormat="1" ht="15">
      <c r="A66" s="22"/>
      <c r="B66" s="10" t="s">
        <v>70</v>
      </c>
      <c r="C66" s="27">
        <v>322.95999999999998</v>
      </c>
    </row>
    <row r="67" spans="1:3" s="12" customFormat="1" ht="15">
      <c r="A67" s="22"/>
      <c r="B67" s="10" t="s">
        <v>71</v>
      </c>
      <c r="C67" s="27">
        <v>182.59</v>
      </c>
    </row>
    <row r="68" spans="1:3" s="12" customFormat="1" ht="15">
      <c r="A68" s="22"/>
      <c r="B68" s="10" t="s">
        <v>72</v>
      </c>
      <c r="C68" s="27">
        <v>1110.93</v>
      </c>
    </row>
    <row r="69" spans="1:3" s="12" customFormat="1" ht="33" customHeight="1">
      <c r="A69" s="22"/>
      <c r="B69" s="10" t="s">
        <v>224</v>
      </c>
      <c r="C69" s="27">
        <v>9818.01</v>
      </c>
    </row>
    <row r="70" spans="1:3" s="12" customFormat="1" ht="15">
      <c r="A70" s="22"/>
      <c r="B70" s="10" t="s">
        <v>73</v>
      </c>
      <c r="C70" s="27">
        <v>1291.8399999999999</v>
      </c>
    </row>
    <row r="71" spans="1:3" s="12" customFormat="1" ht="15">
      <c r="A71" s="22"/>
      <c r="B71" s="10" t="s">
        <v>74</v>
      </c>
      <c r="C71" s="27">
        <v>663.48</v>
      </c>
    </row>
    <row r="72" spans="1:3" s="12" customFormat="1" ht="15">
      <c r="A72" s="22"/>
      <c r="B72" s="10" t="s">
        <v>75</v>
      </c>
      <c r="C72" s="27">
        <v>3426</v>
      </c>
    </row>
    <row r="73" spans="1:3" s="12" customFormat="1" ht="15">
      <c r="A73" s="22"/>
      <c r="B73" s="10" t="s">
        <v>76</v>
      </c>
      <c r="C73" s="27">
        <v>370.31</v>
      </c>
    </row>
    <row r="74" spans="1:3" s="12" customFormat="1">
      <c r="A74" s="57" t="s">
        <v>267</v>
      </c>
      <c r="B74" s="23" t="s">
        <v>232</v>
      </c>
      <c r="C74" s="27">
        <v>0</v>
      </c>
    </row>
    <row r="75" spans="1:3" s="12" customFormat="1" ht="30">
      <c r="A75" s="11"/>
      <c r="B75" s="10" t="s">
        <v>78</v>
      </c>
      <c r="C75" s="27">
        <v>70.790999999999997</v>
      </c>
    </row>
    <row r="76" spans="1:3" s="12" customFormat="1" ht="15">
      <c r="A76" s="11"/>
      <c r="B76" s="10" t="s">
        <v>79</v>
      </c>
      <c r="C76" s="27">
        <v>0</v>
      </c>
    </row>
    <row r="77" spans="1:3" s="12" customFormat="1">
      <c r="A77" s="11"/>
      <c r="B77" s="23" t="s">
        <v>80</v>
      </c>
      <c r="C77" s="27">
        <v>0</v>
      </c>
    </row>
    <row r="78" spans="1:3" s="12" customFormat="1" ht="15">
      <c r="A78" s="11" t="s">
        <v>81</v>
      </c>
      <c r="B78" s="10" t="s">
        <v>82</v>
      </c>
      <c r="C78" s="27">
        <v>781.29600000000005</v>
      </c>
    </row>
    <row r="79" spans="1:3" s="12" customFormat="1" ht="15">
      <c r="A79" s="11" t="s">
        <v>83</v>
      </c>
      <c r="B79" s="10" t="s">
        <v>84</v>
      </c>
      <c r="C79" s="27">
        <v>1326.96</v>
      </c>
    </row>
    <row r="80" spans="1:3" s="12" customFormat="1" ht="15">
      <c r="A80" s="11"/>
      <c r="B80" s="10" t="s">
        <v>85</v>
      </c>
      <c r="C80" s="27">
        <v>918.01</v>
      </c>
    </row>
    <row r="81" spans="1:3" s="12" customFormat="1" ht="15">
      <c r="A81" s="11"/>
      <c r="B81" s="10" t="s">
        <v>86</v>
      </c>
      <c r="C81" s="27">
        <v>20.225999999999999</v>
      </c>
    </row>
    <row r="82" spans="1:3" s="12" customFormat="1" ht="15">
      <c r="A82" s="11"/>
      <c r="B82" s="10" t="s">
        <v>87</v>
      </c>
      <c r="C82" s="27">
        <v>111.78</v>
      </c>
    </row>
    <row r="83" spans="1:3" s="12" customFormat="1" ht="15">
      <c r="A83" s="11"/>
      <c r="B83" s="10" t="s">
        <v>88</v>
      </c>
      <c r="C83" s="27">
        <v>331.74</v>
      </c>
    </row>
    <row r="84" spans="1:3" s="12" customFormat="1">
      <c r="A84" s="11"/>
      <c r="B84" s="23" t="s">
        <v>89</v>
      </c>
      <c r="C84" s="27">
        <v>0</v>
      </c>
    </row>
    <row r="85" spans="1:3" s="12" customFormat="1" ht="15">
      <c r="A85" s="11" t="s">
        <v>81</v>
      </c>
      <c r="B85" s="10" t="s">
        <v>82</v>
      </c>
      <c r="C85" s="27">
        <v>781.29600000000005</v>
      </c>
    </row>
    <row r="86" spans="1:3" s="12" customFormat="1" ht="15">
      <c r="A86" s="11" t="s">
        <v>83</v>
      </c>
      <c r="B86" s="10" t="s">
        <v>84</v>
      </c>
      <c r="C86" s="27">
        <v>1326.96</v>
      </c>
    </row>
    <row r="87" spans="1:3" s="12" customFormat="1" ht="20.25" customHeight="1">
      <c r="A87" s="11"/>
      <c r="B87" s="23" t="s">
        <v>90</v>
      </c>
      <c r="C87" s="27">
        <v>0</v>
      </c>
    </row>
    <row r="88" spans="1:3" s="12" customFormat="1" ht="15">
      <c r="A88" s="11" t="s">
        <v>81</v>
      </c>
      <c r="B88" s="10" t="s">
        <v>91</v>
      </c>
      <c r="C88" s="27">
        <v>1836.02</v>
      </c>
    </row>
    <row r="89" spans="1:3" s="12" customFormat="1" ht="15">
      <c r="A89" s="11" t="s">
        <v>83</v>
      </c>
      <c r="B89" s="10" t="s">
        <v>92</v>
      </c>
      <c r="C89" s="27">
        <v>70.400000000000006</v>
      </c>
    </row>
    <row r="90" spans="1:3" s="12" customFormat="1" ht="15">
      <c r="A90" s="11" t="s">
        <v>93</v>
      </c>
      <c r="B90" s="10" t="s">
        <v>84</v>
      </c>
      <c r="C90" s="27">
        <v>663.48</v>
      </c>
    </row>
    <row r="91" spans="1:3" s="12" customFormat="1" ht="15">
      <c r="A91" s="11" t="s">
        <v>94</v>
      </c>
      <c r="B91" s="10" t="s">
        <v>95</v>
      </c>
      <c r="C91" s="27">
        <v>40.451999999999998</v>
      </c>
    </row>
    <row r="92" spans="1:3" s="12" customFormat="1">
      <c r="A92" s="11"/>
      <c r="B92" s="23" t="s">
        <v>96</v>
      </c>
      <c r="C92" s="27">
        <v>0</v>
      </c>
    </row>
    <row r="93" spans="1:3" s="12" customFormat="1" ht="15">
      <c r="A93" s="11" t="s">
        <v>81</v>
      </c>
      <c r="B93" s="10" t="s">
        <v>82</v>
      </c>
      <c r="C93" s="27">
        <v>781.29600000000005</v>
      </c>
    </row>
    <row r="94" spans="1:3" s="12" customFormat="1" ht="15">
      <c r="A94" s="11" t="s">
        <v>83</v>
      </c>
      <c r="B94" s="10" t="s">
        <v>84</v>
      </c>
      <c r="C94" s="27">
        <v>1326.96</v>
      </c>
    </row>
    <row r="95" spans="1:3" s="12" customFormat="1" ht="16.5" customHeight="1">
      <c r="A95" s="11"/>
      <c r="B95" s="23" t="s">
        <v>97</v>
      </c>
      <c r="C95" s="27">
        <v>0</v>
      </c>
    </row>
    <row r="96" spans="1:3" s="12" customFormat="1" ht="15">
      <c r="A96" s="11" t="s">
        <v>81</v>
      </c>
      <c r="B96" s="10" t="s">
        <v>98</v>
      </c>
      <c r="C96" s="27">
        <v>918.01</v>
      </c>
    </row>
    <row r="97" spans="1:3" s="12" customFormat="1" ht="15">
      <c r="A97" s="11" t="s">
        <v>83</v>
      </c>
      <c r="B97" s="10" t="s">
        <v>99</v>
      </c>
      <c r="C97" s="27">
        <v>215.96</v>
      </c>
    </row>
    <row r="98" spans="1:3" s="12" customFormat="1" ht="15">
      <c r="A98" s="11" t="s">
        <v>93</v>
      </c>
      <c r="B98" s="10" t="s">
        <v>100</v>
      </c>
      <c r="C98" s="27">
        <v>238.78</v>
      </c>
    </row>
    <row r="99" spans="1:3" s="12" customFormat="1" ht="15">
      <c r="A99" s="11" t="s">
        <v>94</v>
      </c>
      <c r="B99" s="10" t="s">
        <v>101</v>
      </c>
      <c r="C99" s="27">
        <v>70.64</v>
      </c>
    </row>
    <row r="100" spans="1:3" s="12" customFormat="1" ht="15">
      <c r="A100" s="11" t="s">
        <v>102</v>
      </c>
      <c r="B100" s="10" t="s">
        <v>92</v>
      </c>
      <c r="C100" s="27">
        <v>70.400000000000006</v>
      </c>
    </row>
    <row r="101" spans="1:3" s="12" customFormat="1" ht="15">
      <c r="A101" s="11" t="s">
        <v>103</v>
      </c>
      <c r="B101" s="10" t="s">
        <v>104</v>
      </c>
      <c r="C101" s="27">
        <v>20.225999999999999</v>
      </c>
    </row>
    <row r="102" spans="1:3" s="12" customFormat="1" ht="15">
      <c r="A102" s="11" t="s">
        <v>105</v>
      </c>
      <c r="B102" s="10" t="s">
        <v>84</v>
      </c>
      <c r="C102" s="27">
        <v>663.48</v>
      </c>
    </row>
    <row r="103" spans="1:3" s="12" customFormat="1" ht="15">
      <c r="A103" s="22"/>
      <c r="B103" s="10" t="s">
        <v>106</v>
      </c>
      <c r="C103" s="27">
        <v>108.29</v>
      </c>
    </row>
    <row r="104" spans="1:3" s="12" customFormat="1" ht="15">
      <c r="A104" s="22"/>
      <c r="B104" s="10" t="s">
        <v>107</v>
      </c>
      <c r="C104" s="27">
        <v>331.74</v>
      </c>
    </row>
    <row r="105" spans="1:3" s="12" customFormat="1" ht="15">
      <c r="A105" s="22"/>
      <c r="B105" s="10" t="s">
        <v>108</v>
      </c>
      <c r="C105" s="27">
        <v>1836.02</v>
      </c>
    </row>
    <row r="106" spans="1:3" s="12" customFormat="1" ht="15">
      <c r="A106" s="22"/>
      <c r="B106" s="10" t="s">
        <v>109</v>
      </c>
      <c r="C106" s="27">
        <v>186.72</v>
      </c>
    </row>
    <row r="107" spans="1:3" s="12" customFormat="1" ht="15">
      <c r="A107" s="22"/>
      <c r="B107" s="10" t="s">
        <v>110</v>
      </c>
      <c r="C107" s="27">
        <v>40.451999999999998</v>
      </c>
    </row>
    <row r="108" spans="1:3" s="12" customFormat="1">
      <c r="A108" s="22"/>
      <c r="B108" s="23" t="s">
        <v>111</v>
      </c>
      <c r="C108" s="27">
        <v>1464.93</v>
      </c>
    </row>
    <row r="109" spans="1:3" s="12" customFormat="1" ht="15">
      <c r="A109" s="22"/>
      <c r="B109" s="10" t="s">
        <v>112</v>
      </c>
      <c r="C109" s="27">
        <v>663.48</v>
      </c>
    </row>
    <row r="110" spans="1:3" s="12" customFormat="1" ht="15">
      <c r="A110" s="11"/>
      <c r="B110" s="10" t="s">
        <v>113</v>
      </c>
      <c r="C110" s="27">
        <v>918.01</v>
      </c>
    </row>
    <row r="111" spans="1:3" s="12" customFormat="1" ht="15">
      <c r="A111" s="11"/>
      <c r="B111" s="10" t="s">
        <v>114</v>
      </c>
      <c r="C111" s="27">
        <v>40.451999999999998</v>
      </c>
    </row>
    <row r="112" spans="1:3" s="12" customFormat="1" ht="15">
      <c r="A112" s="11"/>
      <c r="B112" s="10" t="s">
        <v>115</v>
      </c>
      <c r="C112" s="27">
        <v>523.4</v>
      </c>
    </row>
    <row r="113" spans="1:3" s="12" customFormat="1" ht="15">
      <c r="A113" s="11"/>
      <c r="B113" s="10" t="s">
        <v>116</v>
      </c>
      <c r="C113" s="27">
        <v>111.78</v>
      </c>
    </row>
    <row r="114" spans="1:3" s="12" customFormat="1" ht="15">
      <c r="A114" s="11"/>
      <c r="B114" s="10" t="s">
        <v>117</v>
      </c>
      <c r="C114" s="27">
        <v>595.08000000000004</v>
      </c>
    </row>
    <row r="115" spans="1:3" s="12" customFormat="1" ht="15">
      <c r="A115" s="11"/>
      <c r="B115" s="10" t="s">
        <v>118</v>
      </c>
      <c r="C115" s="27">
        <v>80.903999999999996</v>
      </c>
    </row>
    <row r="116" spans="1:3" s="12" customFormat="1" ht="15">
      <c r="A116" s="11"/>
      <c r="B116" s="10" t="s">
        <v>119</v>
      </c>
      <c r="C116" s="27">
        <v>0</v>
      </c>
    </row>
    <row r="117" spans="1:3" s="12" customFormat="1" ht="15">
      <c r="A117" s="22"/>
      <c r="B117" s="10" t="s">
        <v>120</v>
      </c>
      <c r="C117" s="27">
        <v>0</v>
      </c>
    </row>
    <row r="118" spans="1:3" s="12" customFormat="1" ht="15">
      <c r="A118" s="22"/>
      <c r="B118" s="10" t="s">
        <v>121</v>
      </c>
      <c r="C118" s="27">
        <v>335.34000000000003</v>
      </c>
    </row>
    <row r="119" spans="1:3" s="12" customFormat="1" ht="12" customHeight="1">
      <c r="A119" s="11"/>
      <c r="B119" s="23" t="s">
        <v>122</v>
      </c>
      <c r="C119" s="27">
        <v>11744.17</v>
      </c>
    </row>
    <row r="120" spans="1:3" s="12" customFormat="1" ht="12" hidden="1" customHeight="1">
      <c r="A120" s="11" t="s">
        <v>81</v>
      </c>
      <c r="B120" s="10" t="s">
        <v>123</v>
      </c>
      <c r="C120" s="27">
        <v>0</v>
      </c>
    </row>
    <row r="121" spans="1:3" s="12" customFormat="1" ht="12" hidden="1" customHeight="1">
      <c r="A121" s="11" t="s">
        <v>83</v>
      </c>
      <c r="B121" s="10" t="s">
        <v>124</v>
      </c>
      <c r="C121" s="27">
        <v>0</v>
      </c>
    </row>
    <row r="122" spans="1:3" s="12" customFormat="1" ht="12" hidden="1" customHeight="1">
      <c r="A122" s="11" t="s">
        <v>93</v>
      </c>
      <c r="B122" s="10" t="s">
        <v>125</v>
      </c>
      <c r="C122" s="27">
        <v>0</v>
      </c>
    </row>
    <row r="123" spans="1:3" s="12" customFormat="1" ht="12" hidden="1" customHeight="1">
      <c r="A123" s="11" t="s">
        <v>94</v>
      </c>
      <c r="B123" s="10" t="s">
        <v>126</v>
      </c>
      <c r="C123" s="27">
        <v>0</v>
      </c>
    </row>
    <row r="124" spans="1:3" s="12" customFormat="1" ht="12" hidden="1" customHeight="1">
      <c r="A124" s="11" t="s">
        <v>102</v>
      </c>
      <c r="B124" s="10" t="s">
        <v>82</v>
      </c>
      <c r="C124" s="27">
        <v>0</v>
      </c>
    </row>
    <row r="125" spans="1:3" s="12" customFormat="1" ht="12" hidden="1" customHeight="1">
      <c r="A125" s="11" t="s">
        <v>103</v>
      </c>
      <c r="B125" s="10" t="s">
        <v>127</v>
      </c>
      <c r="C125" s="27">
        <v>0</v>
      </c>
    </row>
    <row r="126" spans="1:3" s="12" customFormat="1" ht="12" hidden="1" customHeight="1">
      <c r="A126" s="11" t="s">
        <v>105</v>
      </c>
      <c r="B126" s="10" t="s">
        <v>128</v>
      </c>
      <c r="C126" s="27">
        <v>0</v>
      </c>
    </row>
    <row r="127" spans="1:3" s="12" customFormat="1" ht="12" hidden="1" customHeight="1">
      <c r="A127" s="11" t="s">
        <v>129</v>
      </c>
      <c r="B127" s="10" t="s">
        <v>130</v>
      </c>
      <c r="C127" s="27">
        <v>0</v>
      </c>
    </row>
    <row r="128" spans="1:3" s="12" customFormat="1" ht="12" hidden="1" customHeight="1">
      <c r="A128" s="11" t="s">
        <v>131</v>
      </c>
      <c r="B128" s="10" t="s">
        <v>132</v>
      </c>
      <c r="C128" s="27">
        <v>0</v>
      </c>
    </row>
    <row r="129" spans="1:3" s="12" customFormat="1" ht="12" hidden="1" customHeight="1">
      <c r="A129" s="11" t="s">
        <v>133</v>
      </c>
      <c r="B129" s="10" t="s">
        <v>99</v>
      </c>
      <c r="C129" s="27">
        <v>0</v>
      </c>
    </row>
    <row r="130" spans="1:3" s="12" customFormat="1" ht="12" hidden="1" customHeight="1">
      <c r="A130" s="11" t="s">
        <v>134</v>
      </c>
      <c r="B130" s="10" t="s">
        <v>135</v>
      </c>
      <c r="C130" s="27">
        <v>0</v>
      </c>
    </row>
    <row r="131" spans="1:3" s="12" customFormat="1" ht="12" hidden="1" customHeight="1">
      <c r="A131" s="11" t="s">
        <v>0</v>
      </c>
      <c r="B131" s="10" t="s">
        <v>136</v>
      </c>
      <c r="C131" s="27">
        <v>0</v>
      </c>
    </row>
    <row r="132" spans="1:3" s="12" customFormat="1" ht="12" hidden="1" customHeight="1">
      <c r="A132" s="11" t="s">
        <v>137</v>
      </c>
      <c r="B132" s="10" t="s">
        <v>138</v>
      </c>
      <c r="C132" s="27">
        <v>0</v>
      </c>
    </row>
    <row r="133" spans="1:3" s="12" customFormat="1" ht="12" hidden="1" customHeight="1">
      <c r="A133" s="11" t="s">
        <v>139</v>
      </c>
      <c r="B133" s="10" t="s">
        <v>140</v>
      </c>
      <c r="C133" s="27">
        <v>0</v>
      </c>
    </row>
    <row r="134" spans="1:3" s="12" customFormat="1" ht="12" hidden="1" customHeight="1">
      <c r="A134" s="11" t="s">
        <v>141</v>
      </c>
      <c r="B134" s="10" t="s">
        <v>142</v>
      </c>
      <c r="C134" s="27">
        <v>0</v>
      </c>
    </row>
    <row r="135" spans="1:3" s="12" customFormat="1" ht="12" hidden="1" customHeight="1">
      <c r="A135" s="11" t="s">
        <v>143</v>
      </c>
      <c r="B135" s="10" t="s">
        <v>144</v>
      </c>
      <c r="C135" s="27">
        <v>0</v>
      </c>
    </row>
    <row r="136" spans="1:3" s="12" customFormat="1" ht="12" hidden="1" customHeight="1">
      <c r="A136" s="11" t="s">
        <v>145</v>
      </c>
      <c r="B136" s="10" t="s">
        <v>146</v>
      </c>
      <c r="C136" s="27">
        <v>0</v>
      </c>
    </row>
    <row r="137" spans="1:3" s="12" customFormat="1" ht="12" hidden="1" customHeight="1">
      <c r="A137" s="11" t="s">
        <v>147</v>
      </c>
      <c r="B137" s="10" t="s">
        <v>148</v>
      </c>
      <c r="C137" s="27">
        <v>0</v>
      </c>
    </row>
    <row r="138" spans="1:3" s="12" customFormat="1" ht="12" hidden="1" customHeight="1">
      <c r="A138" s="11" t="s">
        <v>131</v>
      </c>
      <c r="B138" s="10" t="s">
        <v>149</v>
      </c>
      <c r="C138" s="27">
        <v>0</v>
      </c>
    </row>
    <row r="139" spans="1:3" s="12" customFormat="1" ht="12" hidden="1" customHeight="1">
      <c r="A139" s="11" t="s">
        <v>133</v>
      </c>
      <c r="B139" s="10" t="s">
        <v>104</v>
      </c>
      <c r="C139" s="27">
        <v>0</v>
      </c>
    </row>
    <row r="140" spans="1:3" s="12" customFormat="1" ht="12" customHeight="1">
      <c r="A140" s="11"/>
      <c r="B140" s="10" t="s">
        <v>150</v>
      </c>
      <c r="C140" s="27">
        <v>620.69000000000005</v>
      </c>
    </row>
    <row r="141" spans="1:3" s="12" customFormat="1" ht="12" customHeight="1">
      <c r="A141" s="11"/>
      <c r="B141" s="23" t="s">
        <v>151</v>
      </c>
      <c r="C141" s="27">
        <v>9780.34</v>
      </c>
    </row>
    <row r="142" spans="1:3" s="12" customFormat="1" ht="12" hidden="1" customHeight="1">
      <c r="A142" s="11" t="s">
        <v>81</v>
      </c>
      <c r="B142" s="10" t="s">
        <v>123</v>
      </c>
      <c r="C142" s="27">
        <v>0</v>
      </c>
    </row>
    <row r="143" spans="1:3" s="12" customFormat="1" ht="12" hidden="1" customHeight="1">
      <c r="A143" s="11" t="s">
        <v>83</v>
      </c>
      <c r="B143" s="10" t="s">
        <v>124</v>
      </c>
      <c r="C143" s="27">
        <v>0</v>
      </c>
    </row>
    <row r="144" spans="1:3" s="12" customFormat="1" ht="12" hidden="1" customHeight="1">
      <c r="A144" s="11" t="s">
        <v>93</v>
      </c>
      <c r="B144" s="10" t="s">
        <v>125</v>
      </c>
      <c r="C144" s="27">
        <v>0</v>
      </c>
    </row>
    <row r="145" spans="1:3" s="12" customFormat="1" ht="12" hidden="1" customHeight="1">
      <c r="A145" s="11" t="s">
        <v>94</v>
      </c>
      <c r="B145" s="10" t="s">
        <v>126</v>
      </c>
      <c r="C145" s="27">
        <v>0</v>
      </c>
    </row>
    <row r="146" spans="1:3" s="12" customFormat="1" ht="12" hidden="1" customHeight="1">
      <c r="A146" s="11" t="s">
        <v>102</v>
      </c>
      <c r="B146" s="10" t="s">
        <v>82</v>
      </c>
      <c r="C146" s="27">
        <v>0</v>
      </c>
    </row>
    <row r="147" spans="1:3" s="12" customFormat="1" ht="12" hidden="1" customHeight="1">
      <c r="A147" s="11" t="s">
        <v>103</v>
      </c>
      <c r="B147" s="10" t="s">
        <v>127</v>
      </c>
      <c r="C147" s="27">
        <v>0</v>
      </c>
    </row>
    <row r="148" spans="1:3" s="12" customFormat="1" ht="12" hidden="1" customHeight="1">
      <c r="A148" s="11" t="s">
        <v>105</v>
      </c>
      <c r="B148" s="10" t="s">
        <v>128</v>
      </c>
      <c r="C148" s="27">
        <v>0</v>
      </c>
    </row>
    <row r="149" spans="1:3" s="12" customFormat="1" ht="12" hidden="1" customHeight="1">
      <c r="A149" s="11" t="s">
        <v>129</v>
      </c>
      <c r="B149" s="10" t="s">
        <v>152</v>
      </c>
      <c r="C149" s="27">
        <v>0</v>
      </c>
    </row>
    <row r="150" spans="1:3" s="12" customFormat="1" ht="12" hidden="1" customHeight="1">
      <c r="A150" s="11" t="s">
        <v>131</v>
      </c>
      <c r="B150" s="10" t="s">
        <v>153</v>
      </c>
      <c r="C150" s="27">
        <v>0</v>
      </c>
    </row>
    <row r="151" spans="1:3" s="12" customFormat="1" ht="12" hidden="1" customHeight="1">
      <c r="A151" s="11" t="s">
        <v>133</v>
      </c>
      <c r="B151" s="10" t="s">
        <v>154</v>
      </c>
      <c r="C151" s="27">
        <v>0</v>
      </c>
    </row>
    <row r="152" spans="1:3" s="12" customFormat="1" ht="12" hidden="1" customHeight="1">
      <c r="A152" s="11" t="s">
        <v>134</v>
      </c>
      <c r="B152" s="10" t="s">
        <v>136</v>
      </c>
      <c r="C152" s="27">
        <v>0</v>
      </c>
    </row>
    <row r="153" spans="1:3" s="12" customFormat="1" ht="12" hidden="1" customHeight="1">
      <c r="A153" s="11" t="s">
        <v>0</v>
      </c>
      <c r="B153" s="10" t="s">
        <v>155</v>
      </c>
      <c r="C153" s="27">
        <v>0</v>
      </c>
    </row>
    <row r="154" spans="1:3" s="12" customFormat="1" ht="12" hidden="1" customHeight="1">
      <c r="A154" s="11" t="s">
        <v>137</v>
      </c>
      <c r="B154" s="10" t="s">
        <v>156</v>
      </c>
      <c r="C154" s="27">
        <v>0</v>
      </c>
    </row>
    <row r="155" spans="1:3" s="12" customFormat="1" ht="12" hidden="1" customHeight="1">
      <c r="A155" s="11" t="s">
        <v>139</v>
      </c>
      <c r="B155" s="10" t="s">
        <v>157</v>
      </c>
      <c r="C155" s="27">
        <v>0</v>
      </c>
    </row>
    <row r="156" spans="1:3" s="12" customFormat="1" ht="12" hidden="1" customHeight="1">
      <c r="A156" s="11" t="s">
        <v>141</v>
      </c>
      <c r="B156" s="10" t="s">
        <v>158</v>
      </c>
      <c r="C156" s="27">
        <v>0</v>
      </c>
    </row>
    <row r="157" spans="1:3" s="12" customFormat="1" ht="12" hidden="1" customHeight="1">
      <c r="A157" s="11" t="s">
        <v>143</v>
      </c>
      <c r="B157" s="10" t="s">
        <v>104</v>
      </c>
      <c r="C157" s="27">
        <v>0</v>
      </c>
    </row>
    <row r="158" spans="1:3" s="12" customFormat="1" ht="12" hidden="1" customHeight="1">
      <c r="A158" s="10"/>
      <c r="B158" s="10" t="s">
        <v>159</v>
      </c>
      <c r="C158" s="27">
        <v>0</v>
      </c>
    </row>
    <row r="159" spans="1:3" s="12" customFormat="1" ht="12" customHeight="1">
      <c r="A159" s="10"/>
      <c r="B159" s="10" t="s">
        <v>160</v>
      </c>
      <c r="C159" s="27">
        <v>918.01</v>
      </c>
    </row>
    <row r="160" spans="1:3" s="12" customFormat="1" ht="12" customHeight="1">
      <c r="A160" s="10"/>
      <c r="B160" s="10" t="s">
        <v>161</v>
      </c>
      <c r="C160" s="27">
        <v>20.225999999999999</v>
      </c>
    </row>
    <row r="161" spans="1:3" s="12" customFormat="1" ht="12" customHeight="1">
      <c r="A161" s="10"/>
      <c r="B161" s="10" t="s">
        <v>162</v>
      </c>
      <c r="C161" s="27">
        <v>606.78</v>
      </c>
    </row>
    <row r="162" spans="1:3" s="12" customFormat="1" ht="15" customHeight="1">
      <c r="A162" s="22"/>
      <c r="B162" s="10" t="s">
        <v>163</v>
      </c>
      <c r="C162" s="27">
        <v>0</v>
      </c>
    </row>
    <row r="163" spans="1:3" s="12" customFormat="1" ht="12" customHeight="1">
      <c r="A163" s="22"/>
      <c r="B163" s="10" t="s">
        <v>164</v>
      </c>
      <c r="C163" s="27">
        <v>3672.04</v>
      </c>
    </row>
    <row r="164" spans="1:3" s="12" customFormat="1" ht="17.25" customHeight="1">
      <c r="A164" s="22"/>
      <c r="B164" s="10" t="s">
        <v>165</v>
      </c>
      <c r="C164" s="27">
        <v>1836.02</v>
      </c>
    </row>
    <row r="165" spans="1:3" s="12" customFormat="1" ht="18.75" customHeight="1">
      <c r="A165" s="22"/>
      <c r="B165" s="10" t="s">
        <v>166</v>
      </c>
      <c r="C165" s="27">
        <v>746.88</v>
      </c>
    </row>
    <row r="166" spans="1:3" s="12" customFormat="1" ht="18" customHeight="1">
      <c r="A166" s="22"/>
      <c r="B166" s="10" t="s">
        <v>167</v>
      </c>
      <c r="C166" s="27">
        <v>373.44</v>
      </c>
    </row>
    <row r="167" spans="1:3" s="12" customFormat="1" ht="12" customHeight="1">
      <c r="A167" s="22"/>
      <c r="B167" s="10" t="s">
        <v>168</v>
      </c>
      <c r="C167" s="27">
        <v>121.35599999999999</v>
      </c>
    </row>
    <row r="168" spans="1:3" s="12" customFormat="1" ht="19.5" customHeight="1">
      <c r="A168" s="11"/>
      <c r="B168" s="23" t="s">
        <v>169</v>
      </c>
      <c r="C168" s="27">
        <v>0</v>
      </c>
    </row>
    <row r="169" spans="1:3" s="12" customFormat="1" ht="12" customHeight="1">
      <c r="A169" s="11" t="s">
        <v>81</v>
      </c>
      <c r="B169" s="10" t="s">
        <v>170</v>
      </c>
      <c r="C169" s="27">
        <v>918.01</v>
      </c>
    </row>
    <row r="170" spans="1:3" s="12" customFormat="1" ht="12" customHeight="1">
      <c r="A170" s="11" t="s">
        <v>83</v>
      </c>
      <c r="B170" s="10" t="s">
        <v>171</v>
      </c>
      <c r="C170" s="27">
        <v>186.72</v>
      </c>
    </row>
    <row r="171" spans="1:3" s="12" customFormat="1" ht="15">
      <c r="A171" s="11" t="s">
        <v>93</v>
      </c>
      <c r="B171" s="10" t="s">
        <v>172</v>
      </c>
      <c r="C171" s="27">
        <v>201.8</v>
      </c>
    </row>
    <row r="172" spans="1:3" s="12" customFormat="1" ht="15">
      <c r="A172" s="11" t="s">
        <v>94</v>
      </c>
      <c r="B172" s="10" t="s">
        <v>173</v>
      </c>
      <c r="C172" s="27">
        <v>140.80000000000001</v>
      </c>
    </row>
    <row r="173" spans="1:3" s="12" customFormat="1" ht="15">
      <c r="A173" s="11" t="s">
        <v>102</v>
      </c>
      <c r="B173" s="10" t="s">
        <v>104</v>
      </c>
      <c r="C173" s="27">
        <v>80.903999999999996</v>
      </c>
    </row>
    <row r="174" spans="1:3" s="12" customFormat="1" ht="20.25" customHeight="1">
      <c r="A174" s="11"/>
      <c r="B174" s="23" t="s">
        <v>174</v>
      </c>
      <c r="C174" s="27">
        <v>0</v>
      </c>
    </row>
    <row r="175" spans="1:3" s="12" customFormat="1" ht="15">
      <c r="A175" s="11" t="s">
        <v>81</v>
      </c>
      <c r="B175" s="10" t="s">
        <v>175</v>
      </c>
      <c r="C175" s="27">
        <v>1171.944</v>
      </c>
    </row>
    <row r="176" spans="1:3" s="12" customFormat="1" ht="15">
      <c r="A176" s="11" t="s">
        <v>83</v>
      </c>
      <c r="B176" s="10" t="s">
        <v>176</v>
      </c>
      <c r="C176" s="27">
        <v>918.01</v>
      </c>
    </row>
    <row r="177" spans="1:3" s="12" customFormat="1" ht="15">
      <c r="A177" s="11" t="s">
        <v>93</v>
      </c>
      <c r="B177" s="10" t="s">
        <v>177</v>
      </c>
      <c r="C177" s="27">
        <v>918.01</v>
      </c>
    </row>
    <row r="178" spans="1:3" s="12" customFormat="1" ht="15">
      <c r="A178" s="11" t="s">
        <v>94</v>
      </c>
      <c r="B178" s="10" t="s">
        <v>178</v>
      </c>
      <c r="C178" s="27">
        <v>832.91</v>
      </c>
    </row>
    <row r="179" spans="1:3" s="12" customFormat="1" ht="15">
      <c r="A179" s="11" t="s">
        <v>102</v>
      </c>
      <c r="B179" s="10" t="s">
        <v>171</v>
      </c>
      <c r="C179" s="27">
        <v>373.44</v>
      </c>
    </row>
    <row r="180" spans="1:3" s="12" customFormat="1" ht="15">
      <c r="A180" s="11" t="s">
        <v>103</v>
      </c>
      <c r="B180" s="10" t="s">
        <v>179</v>
      </c>
      <c r="C180" s="27">
        <v>215.96</v>
      </c>
    </row>
    <row r="181" spans="1:3" s="12" customFormat="1" ht="15">
      <c r="A181" s="11" t="s">
        <v>105</v>
      </c>
      <c r="B181" s="10" t="s">
        <v>172</v>
      </c>
      <c r="C181" s="27">
        <v>201.8</v>
      </c>
    </row>
    <row r="182" spans="1:3" s="12" customFormat="1" ht="15">
      <c r="A182" s="11" t="s">
        <v>129</v>
      </c>
      <c r="B182" s="10" t="s">
        <v>173</v>
      </c>
      <c r="C182" s="27">
        <v>70.400000000000006</v>
      </c>
    </row>
    <row r="183" spans="1:3" s="12" customFormat="1" ht="15">
      <c r="A183" s="11" t="s">
        <v>131</v>
      </c>
      <c r="B183" s="10" t="s">
        <v>180</v>
      </c>
      <c r="C183" s="27">
        <v>70.400000000000006</v>
      </c>
    </row>
    <row r="184" spans="1:3" s="12" customFormat="1" ht="15">
      <c r="A184" s="11" t="s">
        <v>133</v>
      </c>
      <c r="B184" s="10" t="s">
        <v>181</v>
      </c>
      <c r="C184" s="27">
        <v>591.77</v>
      </c>
    </row>
    <row r="185" spans="1:3" s="12" customFormat="1" ht="15">
      <c r="A185" s="11" t="s">
        <v>134</v>
      </c>
      <c r="B185" s="10" t="s">
        <v>104</v>
      </c>
      <c r="C185" s="27">
        <v>80.903999999999996</v>
      </c>
    </row>
    <row r="186" spans="1:3" s="12" customFormat="1" ht="15">
      <c r="A186" s="11" t="s">
        <v>0</v>
      </c>
      <c r="B186" s="10" t="s">
        <v>84</v>
      </c>
      <c r="C186" s="27">
        <v>1658.7</v>
      </c>
    </row>
    <row r="187" spans="1:3" s="12" customFormat="1" ht="15">
      <c r="A187" s="11"/>
      <c r="B187" s="10" t="s">
        <v>182</v>
      </c>
      <c r="C187" s="27">
        <v>111.78</v>
      </c>
    </row>
    <row r="188" spans="1:3" s="12" customFormat="1" ht="15">
      <c r="A188" s="11"/>
      <c r="B188" s="10" t="s">
        <v>183</v>
      </c>
      <c r="C188" s="27">
        <v>331.74</v>
      </c>
    </row>
    <row r="189" spans="1:3" s="12" customFormat="1" ht="31.5" customHeight="1">
      <c r="A189" s="22" t="s">
        <v>268</v>
      </c>
      <c r="B189" s="23" t="s">
        <v>233</v>
      </c>
      <c r="C189" s="27">
        <v>0</v>
      </c>
    </row>
    <row r="190" spans="1:3" s="12" customFormat="1" ht="15">
      <c r="A190" s="22"/>
      <c r="B190" s="10" t="s">
        <v>184</v>
      </c>
      <c r="C190" s="27">
        <v>0</v>
      </c>
    </row>
    <row r="191" spans="1:3" s="12" customFormat="1" ht="15">
      <c r="A191" s="22"/>
      <c r="B191" s="10" t="s">
        <v>185</v>
      </c>
      <c r="C191" s="27">
        <v>0</v>
      </c>
    </row>
    <row r="192" spans="1:3" s="12" customFormat="1" ht="15">
      <c r="A192" s="22"/>
      <c r="B192" s="10" t="s">
        <v>186</v>
      </c>
      <c r="C192" s="27">
        <v>1056.96</v>
      </c>
    </row>
    <row r="193" spans="1:3" s="12" customFormat="1" ht="30">
      <c r="A193" s="22"/>
      <c r="B193" s="10" t="s">
        <v>187</v>
      </c>
      <c r="C193" s="27">
        <v>8871.8174999999992</v>
      </c>
    </row>
    <row r="194" spans="1:3" s="12" customFormat="1" ht="15">
      <c r="A194" s="22"/>
      <c r="B194" s="10" t="s">
        <v>188</v>
      </c>
      <c r="C194" s="27">
        <v>528.9</v>
      </c>
    </row>
    <row r="195" spans="1:3" s="12" customFormat="1" ht="15">
      <c r="A195" s="22"/>
      <c r="B195" s="25" t="s">
        <v>189</v>
      </c>
      <c r="C195" s="27">
        <v>165.87</v>
      </c>
    </row>
    <row r="196" spans="1:3" s="12" customFormat="1" ht="15">
      <c r="A196" s="22"/>
      <c r="B196" s="25" t="s">
        <v>190</v>
      </c>
      <c r="C196" s="27">
        <v>264.45</v>
      </c>
    </row>
    <row r="197" spans="1:3" s="12" customFormat="1" ht="15">
      <c r="A197" s="22"/>
      <c r="B197" s="25" t="s">
        <v>191</v>
      </c>
      <c r="C197" s="27">
        <v>0</v>
      </c>
    </row>
    <row r="198" spans="1:3" s="12" customFormat="1" ht="15">
      <c r="A198" s="11"/>
      <c r="B198" s="10" t="s">
        <v>192</v>
      </c>
      <c r="C198" s="27">
        <v>997.68000000000006</v>
      </c>
    </row>
    <row r="199" spans="1:3" s="12" customFormat="1" ht="17.25" customHeight="1">
      <c r="A199" s="11"/>
      <c r="B199" s="10" t="s">
        <v>193</v>
      </c>
      <c r="C199" s="27">
        <v>335.86</v>
      </c>
    </row>
    <row r="200" spans="1:3" s="12" customFormat="1" ht="15">
      <c r="A200" s="11"/>
      <c r="B200" s="10" t="s">
        <v>194</v>
      </c>
      <c r="C200" s="27">
        <v>0</v>
      </c>
    </row>
    <row r="201" spans="1:3" s="12" customFormat="1" ht="15">
      <c r="A201" s="11"/>
      <c r="B201" s="10" t="s">
        <v>195</v>
      </c>
      <c r="C201" s="27">
        <v>0</v>
      </c>
    </row>
    <row r="202" spans="1:3" s="12" customFormat="1" ht="15">
      <c r="A202" s="11"/>
      <c r="B202" s="10" t="s">
        <v>196</v>
      </c>
      <c r="C202" s="27">
        <v>950.8</v>
      </c>
    </row>
    <row r="203" spans="1:3" s="12" customFormat="1" ht="30">
      <c r="A203" s="11"/>
      <c r="B203" s="10" t="s">
        <v>197</v>
      </c>
      <c r="C203" s="27">
        <v>72.899999999999991</v>
      </c>
    </row>
    <row r="204" spans="1:3" s="12" customFormat="1" ht="15">
      <c r="A204" s="11"/>
      <c r="B204" s="10" t="s">
        <v>198</v>
      </c>
      <c r="C204" s="27">
        <v>5043.5</v>
      </c>
    </row>
    <row r="205" spans="1:3" s="12" customFormat="1" ht="15">
      <c r="A205" s="11"/>
      <c r="B205" s="10" t="s">
        <v>199</v>
      </c>
      <c r="C205" s="27">
        <v>1638.6000000000001</v>
      </c>
    </row>
    <row r="206" spans="1:3" s="12" customFormat="1" ht="15">
      <c r="A206" s="24"/>
      <c r="B206" s="10" t="s">
        <v>200</v>
      </c>
      <c r="C206" s="27">
        <v>0</v>
      </c>
    </row>
    <row r="207" spans="1:3" s="12" customFormat="1" ht="15">
      <c r="A207" s="24"/>
      <c r="B207" s="10" t="s">
        <v>201</v>
      </c>
      <c r="C207" s="27">
        <v>64.73</v>
      </c>
    </row>
    <row r="208" spans="1:3" s="12" customFormat="1" ht="15">
      <c r="A208" s="24"/>
      <c r="B208" s="10" t="s">
        <v>202</v>
      </c>
      <c r="C208" s="27">
        <v>194.148</v>
      </c>
    </row>
    <row r="209" spans="1:3" s="12" customFormat="1" ht="15">
      <c r="A209" s="24"/>
      <c r="B209" s="10" t="s">
        <v>203</v>
      </c>
      <c r="C209" s="27">
        <v>10087</v>
      </c>
    </row>
    <row r="210" spans="1:3" s="12" customFormat="1" ht="15">
      <c r="A210" s="24"/>
      <c r="B210" s="10" t="s">
        <v>204</v>
      </c>
      <c r="C210" s="27">
        <v>3277.2000000000003</v>
      </c>
    </row>
    <row r="211" spans="1:3" s="12" customFormat="1" ht="15">
      <c r="A211" s="24"/>
      <c r="B211" s="10" t="s">
        <v>205</v>
      </c>
      <c r="C211" s="27">
        <v>0</v>
      </c>
    </row>
    <row r="212" spans="1:3" s="12" customFormat="1" ht="15">
      <c r="A212" s="24"/>
      <c r="B212" s="10" t="s">
        <v>206</v>
      </c>
      <c r="C212" s="27">
        <v>1592.4299999999998</v>
      </c>
    </row>
    <row r="213" spans="1:3" s="12" customFormat="1" ht="15">
      <c r="A213" s="24"/>
      <c r="B213" s="26" t="s">
        <v>207</v>
      </c>
      <c r="C213" s="27">
        <v>54.695999999999998</v>
      </c>
    </row>
    <row r="214" spans="1:3" s="12" customFormat="1" ht="15">
      <c r="A214" s="24"/>
      <c r="B214" s="10" t="s">
        <v>208</v>
      </c>
      <c r="C214" s="27">
        <v>25974.025000000001</v>
      </c>
    </row>
    <row r="215" spans="1:3" s="12" customFormat="1" ht="15">
      <c r="A215" s="24"/>
      <c r="B215" s="10" t="s">
        <v>204</v>
      </c>
      <c r="C215" s="27">
        <v>8438.7900000000009</v>
      </c>
    </row>
    <row r="216" spans="1:3" s="12" customFormat="1" ht="30">
      <c r="A216" s="24"/>
      <c r="B216" s="10" t="s">
        <v>209</v>
      </c>
      <c r="C216" s="27">
        <v>428.10039999999998</v>
      </c>
    </row>
    <row r="217" spans="1:3" s="12" customFormat="1" ht="30">
      <c r="A217" s="24"/>
      <c r="B217" s="10" t="s">
        <v>210</v>
      </c>
      <c r="C217" s="27">
        <v>10877.6052</v>
      </c>
    </row>
    <row r="218" spans="1:3" s="12" customFormat="1" ht="30">
      <c r="A218" s="24"/>
      <c r="B218" s="27" t="s">
        <v>211</v>
      </c>
      <c r="C218" s="27">
        <v>27.717950000000002</v>
      </c>
    </row>
    <row r="219" spans="1:3" s="12" customFormat="1" ht="15">
      <c r="A219" s="28"/>
      <c r="B219" s="10" t="s">
        <v>212</v>
      </c>
      <c r="C219" s="27">
        <v>0</v>
      </c>
    </row>
    <row r="220" spans="1:3" s="12" customFormat="1" ht="15">
      <c r="A220" s="28"/>
      <c r="B220" s="10" t="s">
        <v>213</v>
      </c>
      <c r="C220" s="27">
        <v>0</v>
      </c>
    </row>
    <row r="221" spans="1:3" s="12" customFormat="1" ht="15">
      <c r="A221" s="28"/>
      <c r="B221" s="10" t="s">
        <v>214</v>
      </c>
      <c r="C221" s="27">
        <v>249.42000000000002</v>
      </c>
    </row>
    <row r="222" spans="1:3" s="12" customFormat="1" ht="13.5" customHeight="1">
      <c r="A222" s="29"/>
      <c r="B222" s="23" t="s">
        <v>269</v>
      </c>
      <c r="C222" s="49">
        <f>SUM(C64:C221)</f>
        <v>158080.71504999997</v>
      </c>
    </row>
    <row r="223" spans="1:3" s="12" customFormat="1" ht="13.5" customHeight="1">
      <c r="A223" s="22">
        <v>11</v>
      </c>
      <c r="B223" s="23" t="s">
        <v>216</v>
      </c>
      <c r="C223" s="49">
        <v>34039.279999999992</v>
      </c>
    </row>
    <row r="224" spans="1:3" s="12" customFormat="1" ht="23.25" customHeight="1">
      <c r="A224" s="22">
        <v>12</v>
      </c>
      <c r="B224" s="23" t="s">
        <v>217</v>
      </c>
      <c r="C224" s="49">
        <v>188302.39999999994</v>
      </c>
    </row>
    <row r="225" spans="1:6" s="12" customFormat="1" ht="22.5" customHeight="1">
      <c r="A225" s="30">
        <v>13</v>
      </c>
      <c r="B225" s="31" t="s">
        <v>218</v>
      </c>
      <c r="C225" s="50">
        <f>C224+C223+C222+C62+C55+C54+C53+C50+C44+C34+C23+C15</f>
        <v>1142166.96955</v>
      </c>
    </row>
    <row r="226" spans="1:6" s="2" customFormat="1" ht="13.8">
      <c r="A226" s="34"/>
      <c r="B226" s="35" t="s">
        <v>225</v>
      </c>
      <c r="C226" s="36">
        <v>1179787.8</v>
      </c>
      <c r="D226" s="37"/>
      <c r="E226" s="38"/>
      <c r="F226" s="38"/>
    </row>
    <row r="227" spans="1:6" s="1" customFormat="1" ht="13.8">
      <c r="A227" s="34"/>
      <c r="B227" s="35" t="s">
        <v>226</v>
      </c>
      <c r="C227" s="36">
        <v>1094469.1200000001</v>
      </c>
      <c r="D227" s="39"/>
      <c r="E227" s="39"/>
      <c r="F227" s="39"/>
    </row>
    <row r="228" spans="1:6" s="1" customFormat="1" ht="13.8">
      <c r="A228" s="34"/>
      <c r="B228" s="35" t="s">
        <v>227</v>
      </c>
      <c r="C228" s="36">
        <v>125000</v>
      </c>
      <c r="D228" s="39"/>
      <c r="E228" s="39"/>
      <c r="F228" s="39"/>
    </row>
    <row r="229" spans="1:6" s="1" customFormat="1" ht="13.8">
      <c r="A229" s="34"/>
      <c r="B229" s="35" t="s">
        <v>228</v>
      </c>
      <c r="C229" s="36">
        <v>125000</v>
      </c>
      <c r="D229" s="39"/>
      <c r="E229" s="39"/>
      <c r="F229" s="39"/>
    </row>
    <row r="230" spans="1:6" s="1" customFormat="1" ht="13.8">
      <c r="A230" s="34"/>
      <c r="B230" s="35" t="s">
        <v>230</v>
      </c>
      <c r="C230" s="40">
        <f>C229+C227-C225</f>
        <v>77302.150450000074</v>
      </c>
      <c r="D230" s="38"/>
      <c r="E230" s="38"/>
      <c r="F230" s="38"/>
    </row>
    <row r="231" spans="1:6" s="1" customFormat="1" ht="13.8">
      <c r="A231" s="34"/>
      <c r="B231" s="35" t="s">
        <v>229</v>
      </c>
      <c r="C231" s="40">
        <f>C230+C5</f>
        <v>77302.150450000074</v>
      </c>
      <c r="D231" s="38"/>
      <c r="E231" s="38"/>
      <c r="F231" s="38"/>
    </row>
  </sheetData>
  <mergeCells count="4">
    <mergeCell ref="A1:B1"/>
    <mergeCell ref="A2:B2"/>
    <mergeCell ref="A3:B3"/>
    <mergeCell ref="B56:C56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2021-01-14T06:39:54Z</dcterms:created>
  <dcterms:modified xsi:type="dcterms:W3CDTF">2021-03-23T07:35:43Z</dcterms:modified>
</cp:coreProperties>
</file>