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9" i="1"/>
  <c r="C71"/>
  <c r="C76"/>
  <c r="C77"/>
  <c r="C51"/>
  <c r="C42"/>
  <c r="C39"/>
  <c r="C32"/>
  <c r="C24"/>
  <c r="C12"/>
</calcChain>
</file>

<file path=xl/sharedStrings.xml><?xml version="1.0" encoding="utf-8"?>
<sst xmlns="http://schemas.openxmlformats.org/spreadsheetml/2006/main" count="108" uniqueCount="108">
  <si>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</si>
  <si>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</si>
  <si>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</si>
  <si>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</si>
  <si>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</si>
  <si>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</si>
  <si>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</si>
  <si>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</si>
  <si>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</si>
  <si>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1.7.</t>
  </si>
  <si>
    <t>Очистка  подвалов, чердаков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</si>
  <si>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</si>
  <si>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</si>
  <si>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</si>
  <si>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</si>
  <si>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</si>
  <si>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и проезда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</si>
  <si>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</si>
  <si>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</si>
  <si>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</si>
  <si>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</si>
  <si>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</si>
  <si>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</si>
  <si>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</si>
  <si>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</si>
  <si>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</si>
  <si>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</si>
  <si>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</si>
  <si>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</si>
  <si>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</si>
  <si>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</si>
  <si>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</si>
  <si>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</si>
  <si>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</si>
  <si>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</si>
  <si>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</si>
  <si>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</si>
  <si>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</si>
  <si>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</si>
  <si>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</si>
  <si>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</si>
  <si>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</si>
  <si>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</si>
  <si>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</si>
  <si>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 неисправн констр.элем. систем вентиляции</t>
  </si>
  <si>
    <t>4.2.</t>
  </si>
  <si>
    <t>Проведение технических осмотров и устранение незнач.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</si>
  <si>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</si>
  <si>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</si>
  <si>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</si>
  <si>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</si>
  <si>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</si>
  <si>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</si>
  <si>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</si>
  <si>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</si>
  <si>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</si>
  <si>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</si>
  <si>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</si>
  <si>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</si>
  <si>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</si>
  <si>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</si>
  <si>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</si>
  <si>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</si>
  <si>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</si>
  <si>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</si>
  <si>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</si>
  <si>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</si>
  <si>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</si>
  <si>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Обслуживание общедомовых приборов учета тепла 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</si>
  <si>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</si>
  <si>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</si>
  <si>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</si>
  <si>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</si>
  <si>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(непредвид. Раб)</t>
  </si>
  <si>
    <t>подключение прибора учета тепла:</t>
  </si>
  <si>
    <t>а</t>
  </si>
  <si>
    <t>устройство кабеля АВВГ-Т 2*2,5</t>
  </si>
  <si>
    <t>б</t>
  </si>
  <si>
    <t>установка розетки ВОС Валентина 1м</t>
  </si>
  <si>
    <t>в</t>
  </si>
  <si>
    <t>установка подрозетника из фанеры</t>
  </si>
  <si>
    <t>Текущий ремонт системы отопления (непредвид. Раб)</t>
  </si>
  <si>
    <t>Установка теплосчетчика в узле ввода</t>
  </si>
  <si>
    <t>смена вентиля  Ду 20 мм стояка ГВС, полотенцесушителя (кв.7)</t>
  </si>
  <si>
    <t>установка сбросного вентиля (крана шарового Aqualink)Ду 15мм (запуск отопления)кв.1,8</t>
  </si>
  <si>
    <t>установка сбросного вентиля (крана шарового Aqualink)Ду 15мм (запуск отопления)кв.7,11</t>
  </si>
  <si>
    <t>изоляция трубопровода теплосети трубкой K-FLEX</t>
  </si>
  <si>
    <t xml:space="preserve"> 9.3</t>
  </si>
  <si>
    <t>Текущий ремонт систем конструкт.элементов) (непредвиденные работы</t>
  </si>
  <si>
    <t>открытие продухов</t>
  </si>
  <si>
    <t>завоз земли для клумб и песка в песочницы (услуги спецтехники)</t>
  </si>
  <si>
    <t>герметизация продуха монтажной пеной</t>
  </si>
  <si>
    <t>утепление продухов фанерой (500*400)*2</t>
  </si>
  <si>
    <t xml:space="preserve">            ИТОГО по п. 9 :</t>
  </si>
  <si>
    <t>10.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</si>
  <si>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</si>
  <si>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</si>
  <si>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</si>
  <si>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ул.Первостроителей 16а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</si>
  <si>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</si>
  <si>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</si>
  <si>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</si>
  <si>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</si>
  <si>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</si>
  <si>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</si>
  <si>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</si>
  <si>
    <t>Установка запирающих устройств</t>
  </si>
  <si>
    <t>3.6.</t>
  </si>
</sst>
</file>

<file path=xl/styles.xml><?xml version="1.0" encoding="utf-8"?>
<styleSheet xmlns="http://schemas.openxmlformats.org/spreadsheetml/2006/main">
  <numFmts count="1"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/>
    <xf numFmtId="0" fontId="9" fillId="0" borderId="0" xfId="0" applyFont="1" applyFill="1" applyAlignment="1">
      <alignment wrapText="1"/>
    </xf>
    <xf numFmtId="0" fontId="4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0" fontId="6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tabSelected="1" topLeftCell="A58" workbookViewId="0">
      <selection activeCell="A32" sqref="A32"/>
    </sheetView>
  </sheetViews>
  <sheetFormatPr defaultColWidth="9.109375" defaultRowHeight="15"/>
  <cols>
    <col min="1" max="1" width="4.6640625" style="3" customWidth="1"/>
    <col min="2" max="2" width="63.109375" style="3" customWidth="1"/>
    <col min="3" max="3" width="12.88671875" style="3" customWidth="1"/>
    <col min="4" max="201" width="9.109375" style="3" customWidth="1"/>
    <col min="202" max="202" width="3.88671875" style="3" customWidth="1"/>
    <col min="203" max="203" width="57" style="3" customWidth="1"/>
    <col min="204" max="204" width="11.44140625" style="3" customWidth="1"/>
    <col min="205" max="205" width="7.33203125" style="3" customWidth="1"/>
    <col min="206" max="206" width="9" style="3" customWidth="1"/>
    <col min="207" max="207" width="5" style="3" customWidth="1"/>
    <col min="208" max="208" width="7.33203125" style="3" customWidth="1"/>
    <col min="209" max="209" width="7.5546875" style="3" customWidth="1"/>
    <col min="210" max="210" width="9.109375" style="3" customWidth="1"/>
    <col min="211" max="211" width="7.5546875" style="3" customWidth="1"/>
    <col min="212" max="212" width="9.109375" style="3" customWidth="1"/>
    <col min="213" max="213" width="7.5546875" style="3" customWidth="1"/>
    <col min="214" max="214" width="9.109375" style="3" customWidth="1"/>
    <col min="215" max="215" width="8.44140625" style="3" customWidth="1"/>
    <col min="216" max="216" width="9" style="3" customWidth="1"/>
    <col min="217" max="217" width="8.33203125" style="3" customWidth="1"/>
    <col min="218" max="218" width="0.109375" style="3" customWidth="1"/>
    <col min="219" max="233" width="9.109375" style="3" customWidth="1"/>
    <col min="234" max="234" width="0.109375" style="3" customWidth="1"/>
    <col min="235" max="16384" width="9.109375" style="3"/>
  </cols>
  <sheetData>
    <row r="1" spans="1:3" ht="15.6">
      <c r="A1" s="48" t="s">
        <v>99</v>
      </c>
      <c r="B1" s="48"/>
    </row>
    <row r="2" spans="1:3" ht="12.75" customHeight="1">
      <c r="A2" s="48" t="s">
        <v>97</v>
      </c>
      <c r="B2" s="48"/>
    </row>
    <row r="3" spans="1:3" ht="15.6">
      <c r="A3" s="48" t="s">
        <v>98</v>
      </c>
      <c r="B3" s="48"/>
    </row>
    <row r="4" spans="1:3" ht="15.6">
      <c r="A4" s="4"/>
      <c r="B4" s="4"/>
    </row>
    <row r="5" spans="1:3" s="5" customFormat="1" ht="31.2">
      <c r="A5" s="45"/>
      <c r="B5" s="24" t="s">
        <v>100</v>
      </c>
      <c r="C5" s="46">
        <v>-33378.024000000012</v>
      </c>
    </row>
    <row r="6" spans="1:3" ht="15.6">
      <c r="A6" s="6"/>
      <c r="B6" s="7" t="s">
        <v>0</v>
      </c>
      <c r="C6" s="8"/>
    </row>
    <row r="7" spans="1:3" ht="30">
      <c r="A7" s="10" t="s">
        <v>1</v>
      </c>
      <c r="B7" s="9" t="s">
        <v>2</v>
      </c>
      <c r="C7" s="28">
        <v>4149.7920000000004</v>
      </c>
    </row>
    <row r="8" spans="1:3" ht="14.25" customHeight="1">
      <c r="A8" s="11" t="s">
        <v>3</v>
      </c>
      <c r="B8" s="9" t="s">
        <v>4</v>
      </c>
      <c r="C8" s="28">
        <v>9813.3119999999981</v>
      </c>
    </row>
    <row r="9" spans="1:3" ht="33.75" customHeight="1">
      <c r="A9" s="11" t="s">
        <v>5</v>
      </c>
      <c r="B9" s="9" t="s">
        <v>6</v>
      </c>
      <c r="C9" s="28">
        <v>1833.5520000000001</v>
      </c>
    </row>
    <row r="10" spans="1:3">
      <c r="A10" s="10" t="s">
        <v>7</v>
      </c>
      <c r="B10" s="9" t="s">
        <v>8</v>
      </c>
      <c r="C10" s="28">
        <v>86.845499999999987</v>
      </c>
    </row>
    <row r="11" spans="1:3">
      <c r="A11" s="10" t="s">
        <v>9</v>
      </c>
      <c r="B11" s="9" t="s">
        <v>10</v>
      </c>
      <c r="C11" s="28">
        <v>1028.4000000000001</v>
      </c>
    </row>
    <row r="12" spans="1:3" ht="15.6">
      <c r="A12" s="10"/>
      <c r="B12" s="12" t="s">
        <v>11</v>
      </c>
      <c r="C12" s="29">
        <f>SUM(C7:C11)</f>
        <v>16911.9015</v>
      </c>
    </row>
    <row r="13" spans="1:3" ht="28.8" customHeight="1">
      <c r="A13" s="50" t="s">
        <v>12</v>
      </c>
      <c r="B13" s="51"/>
      <c r="C13" s="15"/>
    </row>
    <row r="14" spans="1:3">
      <c r="A14" s="10" t="s">
        <v>13</v>
      </c>
      <c r="B14" s="9" t="s">
        <v>14</v>
      </c>
      <c r="C14" s="28">
        <v>1602.6999999999998</v>
      </c>
    </row>
    <row r="15" spans="1:3" ht="23.25" customHeight="1">
      <c r="A15" s="16" t="s">
        <v>15</v>
      </c>
      <c r="B15" s="9" t="s">
        <v>16</v>
      </c>
      <c r="C15" s="28">
        <v>797.85000000000014</v>
      </c>
    </row>
    <row r="16" spans="1:3" ht="30">
      <c r="A16" s="16" t="s">
        <v>17</v>
      </c>
      <c r="B16" s="9" t="s">
        <v>18</v>
      </c>
      <c r="C16" s="28">
        <v>538.04800000000012</v>
      </c>
    </row>
    <row r="17" spans="1:3" ht="16.95" customHeight="1">
      <c r="A17" s="16" t="s">
        <v>19</v>
      </c>
      <c r="B17" s="9" t="s">
        <v>20</v>
      </c>
      <c r="C17" s="28">
        <v>1225.4000000000001</v>
      </c>
    </row>
    <row r="18" spans="1:3">
      <c r="A18" s="16" t="s">
        <v>21</v>
      </c>
      <c r="B18" s="9" t="s">
        <v>22</v>
      </c>
      <c r="C18" s="28">
        <v>12309.066000000001</v>
      </c>
    </row>
    <row r="19" spans="1:3">
      <c r="A19" s="16" t="s">
        <v>23</v>
      </c>
      <c r="B19" s="9" t="s">
        <v>24</v>
      </c>
      <c r="C19" s="28">
        <v>4383.1480000000001</v>
      </c>
    </row>
    <row r="20" spans="1:3" ht="30">
      <c r="A20" s="17" t="s">
        <v>25</v>
      </c>
      <c r="B20" s="9" t="s">
        <v>26</v>
      </c>
      <c r="C20" s="28">
        <v>800</v>
      </c>
    </row>
    <row r="21" spans="1:3" ht="30">
      <c r="A21" s="17" t="s">
        <v>27</v>
      </c>
      <c r="B21" s="9" t="s">
        <v>28</v>
      </c>
      <c r="C21" s="28">
        <v>287.5</v>
      </c>
    </row>
    <row r="22" spans="1:3" ht="30">
      <c r="A22" s="17" t="s">
        <v>29</v>
      </c>
      <c r="B22" s="9" t="s">
        <v>30</v>
      </c>
      <c r="C22" s="28">
        <v>3085.3760000000002</v>
      </c>
    </row>
    <row r="23" spans="1:3" ht="18.75" customHeight="1">
      <c r="A23" s="17" t="s">
        <v>31</v>
      </c>
      <c r="B23" s="9" t="s">
        <v>32</v>
      </c>
      <c r="C23" s="28">
        <v>1047.252</v>
      </c>
    </row>
    <row r="24" spans="1:3" ht="15.6">
      <c r="A24" s="10"/>
      <c r="B24" s="12" t="s">
        <v>33</v>
      </c>
      <c r="C24" s="29">
        <f>SUM(C14:C23)</f>
        <v>26076.340000000004</v>
      </c>
    </row>
    <row r="25" spans="1:3" ht="31.2">
      <c r="A25" s="13"/>
      <c r="B25" s="47" t="s">
        <v>34</v>
      </c>
      <c r="C25" s="15"/>
    </row>
    <row r="26" spans="1:3">
      <c r="A26" s="18">
        <v>43103</v>
      </c>
      <c r="B26" s="19" t="s">
        <v>35</v>
      </c>
      <c r="C26" s="30">
        <v>7466.55</v>
      </c>
    </row>
    <row r="27" spans="1:3">
      <c r="A27" s="18">
        <v>43134</v>
      </c>
      <c r="B27" s="19" t="s">
        <v>36</v>
      </c>
      <c r="C27" s="30">
        <v>5818.8</v>
      </c>
    </row>
    <row r="28" spans="1:3">
      <c r="A28" s="18">
        <v>43162</v>
      </c>
      <c r="B28" s="19" t="s">
        <v>37</v>
      </c>
      <c r="C28" s="30">
        <v>6162</v>
      </c>
    </row>
    <row r="29" spans="1:3">
      <c r="A29" s="18">
        <v>43193</v>
      </c>
      <c r="B29" s="19" t="s">
        <v>38</v>
      </c>
      <c r="C29" s="30">
        <v>214.50000000000003</v>
      </c>
    </row>
    <row r="30" spans="1:3">
      <c r="A30" s="18">
        <v>43223</v>
      </c>
      <c r="B30" s="19" t="s">
        <v>39</v>
      </c>
      <c r="C30" s="30">
        <v>4792.6400000000003</v>
      </c>
    </row>
    <row r="31" spans="1:3">
      <c r="A31" s="18" t="s">
        <v>107</v>
      </c>
      <c r="B31" s="9" t="s">
        <v>40</v>
      </c>
      <c r="C31" s="28">
        <v>120.84</v>
      </c>
    </row>
    <row r="32" spans="1:3" ht="15.6">
      <c r="A32" s="10"/>
      <c r="B32" s="12" t="s">
        <v>41</v>
      </c>
      <c r="C32" s="29">
        <f>SUM(C26:C31)</f>
        <v>24575.329999999998</v>
      </c>
    </row>
    <row r="33" spans="1:3" ht="15.6">
      <c r="A33" s="13"/>
      <c r="B33" s="14" t="s">
        <v>42</v>
      </c>
      <c r="C33" s="15"/>
    </row>
    <row r="34" spans="1:3" ht="30">
      <c r="A34" s="10" t="s">
        <v>43</v>
      </c>
      <c r="B34" s="9" t="s">
        <v>44</v>
      </c>
      <c r="C34" s="28">
        <v>1110.489</v>
      </c>
    </row>
    <row r="35" spans="1:3" ht="30">
      <c r="A35" s="17" t="s">
        <v>45</v>
      </c>
      <c r="B35" s="9" t="s">
        <v>46</v>
      </c>
      <c r="C35" s="28">
        <v>4441.9560000000001</v>
      </c>
    </row>
    <row r="36" spans="1:3" ht="33" customHeight="1">
      <c r="A36" s="17" t="s">
        <v>47</v>
      </c>
      <c r="B36" s="9" t="s">
        <v>48</v>
      </c>
      <c r="C36" s="28">
        <v>3331.4670000000001</v>
      </c>
    </row>
    <row r="37" spans="1:3">
      <c r="A37" s="17" t="s">
        <v>49</v>
      </c>
      <c r="B37" s="9" t="s">
        <v>50</v>
      </c>
      <c r="C37" s="28">
        <v>0</v>
      </c>
    </row>
    <row r="38" spans="1:3" ht="45">
      <c r="A38" s="17" t="s">
        <v>51</v>
      </c>
      <c r="B38" s="9" t="s">
        <v>52</v>
      </c>
      <c r="C38" s="28">
        <v>5400.2460000000001</v>
      </c>
    </row>
    <row r="39" spans="1:3" ht="15.6">
      <c r="A39" s="10"/>
      <c r="B39" s="12" t="s">
        <v>53</v>
      </c>
      <c r="C39" s="29">
        <f>SUM(C34:C38)</f>
        <v>14284.157999999999</v>
      </c>
    </row>
    <row r="40" spans="1:3" ht="31.2">
      <c r="A40" s="20" t="s">
        <v>54</v>
      </c>
      <c r="B40" s="12" t="s">
        <v>55</v>
      </c>
      <c r="C40" s="28">
        <v>4549.0590000000011</v>
      </c>
    </row>
    <row r="41" spans="1:3" ht="15.6">
      <c r="A41" s="20" t="s">
        <v>56</v>
      </c>
      <c r="B41" s="12" t="s">
        <v>57</v>
      </c>
      <c r="C41" s="28">
        <v>1279.5989999999997</v>
      </c>
    </row>
    <row r="42" spans="1:3" ht="15.75" customHeight="1">
      <c r="A42" s="20"/>
      <c r="B42" s="12" t="s">
        <v>58</v>
      </c>
      <c r="C42" s="31">
        <f>SUM(C40:C41)</f>
        <v>5828.6580000000013</v>
      </c>
    </row>
    <row r="43" spans="1:3" ht="15.6">
      <c r="A43" s="20" t="s">
        <v>59</v>
      </c>
      <c r="B43" s="12" t="s">
        <v>60</v>
      </c>
      <c r="C43" s="32">
        <v>1637.0609999999997</v>
      </c>
    </row>
    <row r="44" spans="1:3" ht="15" customHeight="1">
      <c r="A44" s="20" t="s">
        <v>61</v>
      </c>
      <c r="B44" s="12" t="s">
        <v>62</v>
      </c>
      <c r="C44" s="31">
        <v>897.09799999999996</v>
      </c>
    </row>
    <row r="45" spans="1:3" ht="14.25" customHeight="1">
      <c r="A45" s="21"/>
      <c r="B45" s="49" t="s">
        <v>63</v>
      </c>
      <c r="C45" s="49"/>
    </row>
    <row r="46" spans="1:3" ht="18.75" customHeight="1">
      <c r="A46" s="10" t="s">
        <v>64</v>
      </c>
      <c r="B46" s="9" t="s">
        <v>65</v>
      </c>
      <c r="C46" s="28">
        <v>5998.96</v>
      </c>
    </row>
    <row r="47" spans="1:3" ht="33" customHeight="1">
      <c r="A47" s="10"/>
      <c r="B47" s="9" t="s">
        <v>66</v>
      </c>
      <c r="C47" s="28">
        <v>5840.7800000000007</v>
      </c>
    </row>
    <row r="48" spans="1:3" ht="33" customHeight="1">
      <c r="A48" s="10"/>
      <c r="B48" s="9" t="s">
        <v>67</v>
      </c>
      <c r="C48" s="28">
        <v>1858.43</v>
      </c>
    </row>
    <row r="49" spans="1:3" ht="22.2" customHeight="1">
      <c r="A49" s="10"/>
      <c r="B49" s="9" t="s">
        <v>68</v>
      </c>
      <c r="C49" s="28">
        <v>2532.7400000000002</v>
      </c>
    </row>
    <row r="50" spans="1:3" ht="33" customHeight="1">
      <c r="A50" s="10"/>
      <c r="B50" s="9" t="s">
        <v>69</v>
      </c>
      <c r="C50" s="28">
        <v>3185.8799999999992</v>
      </c>
    </row>
    <row r="51" spans="1:3" ht="21" customHeight="1">
      <c r="A51" s="10"/>
      <c r="B51" s="12" t="s">
        <v>70</v>
      </c>
      <c r="C51" s="31">
        <f>SUM(C46:C50)</f>
        <v>19416.79</v>
      </c>
    </row>
    <row r="52" spans="1:3" ht="15.6">
      <c r="A52" s="13"/>
      <c r="B52" s="14" t="s">
        <v>71</v>
      </c>
      <c r="C52" s="33"/>
    </row>
    <row r="53" spans="1:3" ht="15" customHeight="1">
      <c r="A53" s="10" t="s">
        <v>72</v>
      </c>
      <c r="B53" s="9" t="s">
        <v>73</v>
      </c>
      <c r="C53" s="28">
        <v>0</v>
      </c>
    </row>
    <row r="54" spans="1:3" ht="15" customHeight="1">
      <c r="A54" s="22"/>
      <c r="B54" s="23" t="s">
        <v>74</v>
      </c>
      <c r="C54" s="34">
        <v>0</v>
      </c>
    </row>
    <row r="55" spans="1:3" ht="15" customHeight="1">
      <c r="A55" s="22" t="s">
        <v>75</v>
      </c>
      <c r="B55" s="8" t="s">
        <v>76</v>
      </c>
      <c r="C55" s="34">
        <v>0</v>
      </c>
    </row>
    <row r="56" spans="1:3" ht="15" customHeight="1">
      <c r="A56" s="22" t="s">
        <v>77</v>
      </c>
      <c r="B56" s="8" t="s">
        <v>78</v>
      </c>
      <c r="C56" s="34">
        <v>0</v>
      </c>
    </row>
    <row r="57" spans="1:3" ht="15" customHeight="1">
      <c r="A57" s="22" t="s">
        <v>79</v>
      </c>
      <c r="B57" s="8" t="s">
        <v>80</v>
      </c>
      <c r="C57" s="34">
        <v>0</v>
      </c>
    </row>
    <row r="58" spans="1:3" ht="27" customHeight="1">
      <c r="A58" s="10"/>
      <c r="B58" s="9" t="s">
        <v>81</v>
      </c>
      <c r="C58" s="35">
        <v>0</v>
      </c>
    </row>
    <row r="59" spans="1:3" ht="18.75" customHeight="1">
      <c r="A59" s="10"/>
      <c r="B59" s="24" t="s">
        <v>82</v>
      </c>
      <c r="C59" s="30">
        <v>82455.03</v>
      </c>
    </row>
    <row r="60" spans="1:3" ht="36" customHeight="1">
      <c r="A60" s="10"/>
      <c r="B60" s="19" t="s">
        <v>83</v>
      </c>
      <c r="C60" s="35">
        <v>918.01</v>
      </c>
    </row>
    <row r="61" spans="1:3" ht="32.25" customHeight="1">
      <c r="A61" s="10"/>
      <c r="B61" s="19" t="s">
        <v>84</v>
      </c>
      <c r="C61" s="35">
        <v>1836.02</v>
      </c>
    </row>
    <row r="62" spans="1:3" ht="27" customHeight="1">
      <c r="A62" s="10"/>
      <c r="B62" s="19" t="s">
        <v>85</v>
      </c>
      <c r="C62" s="35">
        <v>1836.02</v>
      </c>
    </row>
    <row r="63" spans="1:3" ht="14.25" customHeight="1">
      <c r="A63" s="10"/>
      <c r="B63" s="19" t="s">
        <v>86</v>
      </c>
      <c r="C63" s="35">
        <v>2013.42</v>
      </c>
    </row>
    <row r="64" spans="1:3" ht="30">
      <c r="A64" s="10" t="s">
        <v>87</v>
      </c>
      <c r="B64" s="9" t="s">
        <v>88</v>
      </c>
      <c r="C64" s="28">
        <v>0</v>
      </c>
    </row>
    <row r="65" spans="1:6">
      <c r="A65" s="10"/>
      <c r="B65" s="8" t="s">
        <v>89</v>
      </c>
      <c r="C65" s="35">
        <v>332.56</v>
      </c>
    </row>
    <row r="66" spans="1:6" ht="30">
      <c r="A66" s="10"/>
      <c r="B66" s="19" t="s">
        <v>90</v>
      </c>
      <c r="C66" s="35">
        <v>1000</v>
      </c>
    </row>
    <row r="67" spans="1:6">
      <c r="A67" s="10"/>
      <c r="B67" s="8" t="s">
        <v>91</v>
      </c>
      <c r="C67" s="35">
        <v>278.23200000000003</v>
      </c>
    </row>
    <row r="68" spans="1:6">
      <c r="A68" s="10"/>
      <c r="B68" s="8" t="s">
        <v>92</v>
      </c>
      <c r="C68" s="35">
        <v>216.208</v>
      </c>
    </row>
    <row r="69" spans="1:6" ht="15.6">
      <c r="A69" s="25"/>
      <c r="B69" s="12" t="s">
        <v>93</v>
      </c>
      <c r="C69" s="32">
        <f>SUM(C53:C68)</f>
        <v>90885.5</v>
      </c>
    </row>
    <row r="70" spans="1:6" ht="14.25" customHeight="1">
      <c r="A70" s="10" t="s">
        <v>94</v>
      </c>
      <c r="B70" s="24" t="s">
        <v>95</v>
      </c>
      <c r="C70" s="31">
        <v>17023.740000000002</v>
      </c>
    </row>
    <row r="71" spans="1:6" ht="21.75" customHeight="1">
      <c r="A71" s="26"/>
      <c r="B71" s="27" t="s">
        <v>96</v>
      </c>
      <c r="C71" s="36">
        <f>C69+C70+C44+C43+C42+C39+C32+C24+C12+C51</f>
        <v>217536.5765</v>
      </c>
    </row>
    <row r="72" spans="1:6" s="39" customFormat="1" ht="15.6">
      <c r="A72" s="37"/>
      <c r="B72" s="38" t="s">
        <v>101</v>
      </c>
      <c r="C72" s="43">
        <v>119526.72</v>
      </c>
    </row>
    <row r="73" spans="1:6" s="2" customFormat="1" ht="15.6">
      <c r="A73" s="40"/>
      <c r="B73" s="38" t="s">
        <v>102</v>
      </c>
      <c r="C73" s="43">
        <v>131465.85</v>
      </c>
    </row>
    <row r="74" spans="1:6" s="2" customFormat="1" ht="15.6">
      <c r="A74" s="40"/>
      <c r="B74" s="38" t="s">
        <v>105</v>
      </c>
      <c r="C74" s="43">
        <v>75584.740000000005</v>
      </c>
    </row>
    <row r="75" spans="1:6" s="2" customFormat="1" ht="15.6">
      <c r="A75" s="40"/>
      <c r="B75" s="38" t="s">
        <v>106</v>
      </c>
      <c r="C75" s="43">
        <v>66.680000000000007</v>
      </c>
    </row>
    <row r="76" spans="1:6" s="2" customFormat="1" ht="15.6">
      <c r="A76" s="41"/>
      <c r="B76" s="38" t="s">
        <v>104</v>
      </c>
      <c r="C76" s="44">
        <f>C75+C74+C73-C71</f>
        <v>-10419.306499999977</v>
      </c>
    </row>
    <row r="77" spans="1:6" s="2" customFormat="1" ht="15.6">
      <c r="A77" s="41"/>
      <c r="B77" s="38" t="s">
        <v>103</v>
      </c>
      <c r="C77" s="44">
        <f>C76+C5</f>
        <v>-43797.330499999989</v>
      </c>
    </row>
    <row r="78" spans="1:6" s="1" customFormat="1" ht="13.8">
      <c r="A78" s="42"/>
      <c r="C78" s="2"/>
      <c r="D78" s="2"/>
      <c r="E78" s="2"/>
      <c r="F78" s="2"/>
    </row>
    <row r="79" spans="1:6" s="1" customFormat="1" ht="13.8">
      <c r="A79" s="42"/>
      <c r="C79" s="2"/>
      <c r="D79" s="2"/>
      <c r="E79" s="2"/>
      <c r="F79" s="2"/>
    </row>
    <row r="80" spans="1:6" s="1" customFormat="1" ht="13.8">
      <c r="A80" s="42"/>
      <c r="C80" s="2"/>
      <c r="D80" s="2"/>
      <c r="E80" s="2"/>
      <c r="F80" s="2"/>
    </row>
    <row r="81" spans="1:11" s="1" customFormat="1" ht="13.8">
      <c r="A81" s="42"/>
      <c r="C81" s="2"/>
      <c r="D81" s="2"/>
      <c r="E81" s="2"/>
      <c r="F81" s="2"/>
    </row>
    <row r="82" spans="1:11" s="1" customFormat="1" ht="13.8">
      <c r="A82" s="42"/>
      <c r="C82" s="2"/>
      <c r="D82" s="2"/>
      <c r="E82" s="2"/>
      <c r="F82" s="2"/>
    </row>
    <row r="83" spans="1:11" s="1" customFormat="1" ht="13.8">
      <c r="A83" s="42"/>
      <c r="C83" s="2"/>
      <c r="D83" s="2"/>
      <c r="E83" s="2"/>
      <c r="F83" s="2"/>
    </row>
    <row r="84" spans="1:11" s="1" customFormat="1" ht="13.8">
      <c r="A84" s="42"/>
      <c r="C84" s="2"/>
      <c r="D84" s="2"/>
      <c r="E84" s="2"/>
      <c r="F84" s="2"/>
    </row>
    <row r="85" spans="1:11" s="1" customFormat="1" ht="13.8">
      <c r="A85" s="42"/>
      <c r="C85" s="2"/>
      <c r="D85" s="2"/>
      <c r="E85" s="2"/>
      <c r="F85" s="2"/>
    </row>
    <row r="86" spans="1:11" s="1" customFormat="1" ht="13.8">
      <c r="A86" s="42"/>
    </row>
    <row r="87" spans="1:11" s="1" customFormat="1" ht="13.8">
      <c r="A87" s="42"/>
    </row>
    <row r="88" spans="1:11" s="1" customFormat="1" ht="13.8">
      <c r="A88" s="42"/>
    </row>
    <row r="89" spans="1:11" s="1" customFormat="1" ht="13.8">
      <c r="A89" s="42"/>
    </row>
    <row r="90" spans="1:11" s="1" customFormat="1" ht="13.8">
      <c r="A90" s="42"/>
    </row>
    <row r="91" spans="1:11" s="1" customFormat="1" ht="13.8">
      <c r="A91" s="42"/>
    </row>
    <row r="92" spans="1:11" s="1" customFormat="1" ht="13.8">
      <c r="A92" s="42"/>
    </row>
    <row r="93" spans="1:11">
      <c r="D93" s="5"/>
      <c r="E93" s="5"/>
      <c r="F93" s="5"/>
      <c r="G93" s="5"/>
      <c r="H93" s="5"/>
      <c r="I93" s="5"/>
      <c r="J93" s="5"/>
      <c r="K93" s="5"/>
    </row>
    <row r="94" spans="1:11">
      <c r="D94" s="5"/>
      <c r="E94" s="5"/>
      <c r="F94" s="5"/>
      <c r="G94" s="5"/>
      <c r="H94" s="5"/>
      <c r="I94" s="5"/>
      <c r="J94" s="5"/>
      <c r="K94" s="5"/>
    </row>
    <row r="95" spans="1:11">
      <c r="D95" s="5"/>
      <c r="E95" s="5"/>
      <c r="F95" s="5"/>
      <c r="G95" s="5"/>
      <c r="H95" s="5"/>
      <c r="I95" s="5"/>
      <c r="J95" s="5"/>
      <c r="K95" s="5"/>
    </row>
    <row r="96" spans="1:11">
      <c r="D96" s="5"/>
      <c r="E96" s="5"/>
      <c r="F96" s="5"/>
      <c r="G96" s="5"/>
      <c r="H96" s="5"/>
      <c r="I96" s="5"/>
      <c r="J96" s="5"/>
      <c r="K96" s="5"/>
    </row>
    <row r="97" spans="4:11">
      <c r="D97" s="5"/>
      <c r="E97" s="5"/>
      <c r="F97" s="5"/>
      <c r="G97" s="5"/>
      <c r="H97" s="5"/>
      <c r="I97" s="5"/>
      <c r="J97" s="5"/>
      <c r="K97" s="5"/>
    </row>
    <row r="98" spans="4:11">
      <c r="D98" s="5"/>
      <c r="E98" s="5"/>
      <c r="F98" s="5"/>
      <c r="G98" s="5"/>
      <c r="H98" s="5"/>
      <c r="I98" s="5"/>
      <c r="J98" s="5"/>
      <c r="K98" s="5"/>
    </row>
    <row r="99" spans="4:11">
      <c r="D99" s="5"/>
      <c r="E99" s="5"/>
      <c r="F99" s="5"/>
      <c r="G99" s="5"/>
      <c r="H99" s="5"/>
      <c r="I99" s="5"/>
      <c r="J99" s="5"/>
      <c r="K99" s="5"/>
    </row>
    <row r="100" spans="4:11">
      <c r="D100" s="5"/>
      <c r="E100" s="5"/>
      <c r="F100" s="5"/>
      <c r="G100" s="5"/>
      <c r="H100" s="5"/>
      <c r="I100" s="5"/>
      <c r="J100" s="5"/>
      <c r="K100" s="5"/>
    </row>
    <row r="101" spans="4:11">
      <c r="D101" s="5"/>
      <c r="E101" s="5"/>
      <c r="F101" s="5"/>
      <c r="G101" s="5"/>
      <c r="H101" s="5"/>
      <c r="I101" s="5"/>
      <c r="J101" s="5"/>
      <c r="K101" s="5"/>
    </row>
    <row r="102" spans="4:11">
      <c r="D102" s="5"/>
      <c r="E102" s="5"/>
      <c r="F102" s="5"/>
      <c r="G102" s="5"/>
      <c r="H102" s="5"/>
      <c r="I102" s="5"/>
      <c r="J102" s="5"/>
      <c r="K102" s="5"/>
    </row>
    <row r="103" spans="4:11">
      <c r="D103" s="5"/>
      <c r="E103" s="5"/>
      <c r="F103" s="5"/>
      <c r="G103" s="5"/>
      <c r="H103" s="5"/>
      <c r="I103" s="5"/>
      <c r="J103" s="5"/>
      <c r="K103" s="5"/>
    </row>
    <row r="104" spans="4:11">
      <c r="D104" s="5"/>
      <c r="E104" s="5"/>
      <c r="F104" s="5"/>
      <c r="G104" s="5"/>
      <c r="H104" s="5"/>
      <c r="I104" s="5"/>
      <c r="J104" s="5"/>
      <c r="K104" s="5"/>
    </row>
    <row r="105" spans="4:11">
      <c r="D105" s="5"/>
      <c r="E105" s="5"/>
      <c r="F105" s="5"/>
      <c r="G105" s="5"/>
      <c r="H105" s="5"/>
      <c r="I105" s="5"/>
      <c r="J105" s="5"/>
      <c r="K105" s="5"/>
    </row>
    <row r="106" spans="4:11">
      <c r="D106" s="5"/>
      <c r="E106" s="5"/>
      <c r="F106" s="5"/>
      <c r="G106" s="5"/>
      <c r="H106" s="5"/>
      <c r="I106" s="5"/>
      <c r="J106" s="5"/>
      <c r="K106" s="5"/>
    </row>
    <row r="107" spans="4:11">
      <c r="D107" s="5"/>
      <c r="E107" s="5"/>
      <c r="F107" s="5"/>
      <c r="G107" s="5"/>
      <c r="H107" s="5"/>
      <c r="I107" s="5"/>
      <c r="J107" s="5"/>
      <c r="K107" s="5"/>
    </row>
    <row r="108" spans="4:11">
      <c r="D108" s="5"/>
      <c r="E108" s="5"/>
      <c r="F108" s="5"/>
      <c r="G108" s="5"/>
      <c r="H108" s="5"/>
      <c r="I108" s="5"/>
      <c r="J108" s="5"/>
      <c r="K108" s="5"/>
    </row>
    <row r="109" spans="4:11">
      <c r="D109" s="5"/>
      <c r="E109" s="5"/>
      <c r="F109" s="5"/>
      <c r="G109" s="5"/>
      <c r="H109" s="5"/>
      <c r="I109" s="5"/>
      <c r="J109" s="5"/>
      <c r="K109" s="5"/>
    </row>
    <row r="110" spans="4:11">
      <c r="D110" s="5"/>
      <c r="E110" s="5"/>
      <c r="F110" s="5"/>
      <c r="G110" s="5"/>
      <c r="H110" s="5"/>
      <c r="I110" s="5"/>
      <c r="J110" s="5"/>
      <c r="K110" s="5"/>
    </row>
  </sheetData>
  <mergeCells count="5">
    <mergeCell ref="A1:B1"/>
    <mergeCell ref="A2:B2"/>
    <mergeCell ref="A3:B3"/>
    <mergeCell ref="B45:C45"/>
    <mergeCell ref="A13:B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2021-03-23T08:18:20Z</cp:lastPrinted>
  <dcterms:created xsi:type="dcterms:W3CDTF">2021-01-29T02:05:39Z</dcterms:created>
  <dcterms:modified xsi:type="dcterms:W3CDTF">2021-03-23T08:18:30Z</dcterms:modified>
</cp:coreProperties>
</file>