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69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3" i="1"/>
  <c r="C82"/>
  <c r="C77"/>
  <c r="C51"/>
  <c r="C42"/>
  <c r="C39"/>
  <c r="C32"/>
  <c r="C24"/>
  <c r="C12"/>
  <c r="C79"/>
</calcChain>
</file>

<file path=xl/sharedStrings.xml><?xml version="1.0" encoding="utf-8"?>
<sst xmlns="http://schemas.openxmlformats.org/spreadsheetml/2006/main" count="121" uniqueCount="121">
  <si>
    <t>г</t>
  </si>
  <si>
    <t>д</t>
  </si>
  <si>
    <t>е</t>
  </si>
  <si>
    <t>з</t>
  </si>
  <si>
    <t>и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</si>
  <si>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</si>
  <si>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</si>
  <si>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</si>
  <si>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</si>
  <si>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</si>
  <si>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</si>
  <si>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</si>
  <si>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</si>
  <si>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 xml:space="preserve">Мытье окон </t>
  </si>
  <si>
    <t>1.7.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</si>
  <si>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</si>
  <si>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</si>
  <si>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</si>
  <si>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</si>
  <si>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</si>
  <si>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</si>
  <si>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 в летний период (листья и сучья)</t>
  </si>
  <si>
    <t xml:space="preserve"> 2.3</t>
  </si>
  <si>
    <t>Уборка мусора с газонаи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</si>
  <si>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</si>
  <si>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</si>
  <si>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</si>
  <si>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</si>
  <si>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</si>
  <si>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</si>
  <si>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</si>
  <si>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</si>
  <si>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</si>
  <si>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дорожек, коылец, входов противогололедными материалами</t>
  </si>
  <si>
    <t xml:space="preserve"> 2.9 </t>
  </si>
  <si>
    <t>Очистка пешеходных дороже, крылец, входов, и проездов вдоль бордюра  шириной 0,5м от наледи и льда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</si>
  <si>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</si>
  <si>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</si>
  <si>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</si>
  <si>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</si>
  <si>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</si>
  <si>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</si>
  <si>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</si>
  <si>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</si>
  <si>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</si>
  <si>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</si>
  <si>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</si>
  <si>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</si>
  <si>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</si>
  <si>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</si>
  <si>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</si>
  <si>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</si>
  <si>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</si>
  <si>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</si>
  <si>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</si>
  <si>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</si>
  <si>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</si>
  <si>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</si>
  <si>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</si>
  <si>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</si>
  <si>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</si>
  <si>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</si>
  <si>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</si>
  <si>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</si>
  <si>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</si>
  <si>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</si>
  <si>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</si>
  <si>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</si>
  <si>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</si>
  <si>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</si>
  <si>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</si>
  <si>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</si>
  <si>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</si>
  <si>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</si>
  <si>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</si>
  <si>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</si>
  <si>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</si>
  <si>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</si>
  <si>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</si>
  <si>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>устранение обрыва "0" провода кв.12</t>
  </si>
  <si>
    <t>установка патрона настенного в тамбуре</t>
  </si>
  <si>
    <t>устройство кабель-канала АВВГ-П 2*2,5</t>
  </si>
  <si>
    <t>устройство распредкоробки ОП 70*70*40</t>
  </si>
  <si>
    <t>смена предохранителя в электрощитовой</t>
  </si>
  <si>
    <t>замена энергосберегающего патрона на лестничной клетке</t>
  </si>
  <si>
    <t>9.2.</t>
  </si>
  <si>
    <t>Текущий ремонт систем ВиК (непредвиденные работы</t>
  </si>
  <si>
    <t>смена сбросного вентиля Ду 15  мм (кв.№7,10 ст.п/сушителя)</t>
  </si>
  <si>
    <t>замена вентилей, сбросников, сборок стояков ХВС:</t>
  </si>
  <si>
    <t>а</t>
  </si>
  <si>
    <t>смена крана шарового Pride Ду 20 мм</t>
  </si>
  <si>
    <t>б</t>
  </si>
  <si>
    <t>смена крана шарового Agualink Ду 15 мм</t>
  </si>
  <si>
    <t>в</t>
  </si>
  <si>
    <t>смена сгона Ду 20 мм</t>
  </si>
  <si>
    <t>смена муфты Ду 20 мм</t>
  </si>
  <si>
    <t>смена контргайки Ду 20 мм</t>
  </si>
  <si>
    <t>смена резьбы Ду 20 мм</t>
  </si>
  <si>
    <t>ж</t>
  </si>
  <si>
    <t>смена резьбы Ду 15 мм</t>
  </si>
  <si>
    <t>сварочные работы</t>
  </si>
  <si>
    <t>смена вентиля чугун.Ду 15 мм</t>
  </si>
  <si>
    <t>установка сбросного вентиля в ИТП Ду 15 мм</t>
  </si>
  <si>
    <t xml:space="preserve"> 9.3</t>
  </si>
  <si>
    <t>Текущий ремонт систем конструкт.элементов (непр. работы</t>
  </si>
  <si>
    <t>открытие продухов</t>
  </si>
  <si>
    <t xml:space="preserve">изготовление поручня из трубы Ду 25 мм  с установкой на анкера со сверлением отверстий - 2 подъезд </t>
  </si>
  <si>
    <t>окраска поручня 2 подъезд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</si>
  <si>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</si>
  <si>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</si>
  <si>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</si>
  <si>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</si>
  <si>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</si>
  <si>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20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</si>
  <si>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</si>
  <si>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</si>
  <si>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</si>
  <si>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</si>
  <si>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</si>
  <si>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</si>
  <si>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Диспетчерское обслуживание</t>
  </si>
</sst>
</file>

<file path=xl/styles.xml><?xml version="1.0" encoding="utf-8"?>
<styleSheet xmlns="http://schemas.openxmlformats.org/spreadsheetml/2006/main">
  <numFmts count="1">
    <numFmt numFmtId="164" formatCode="d/m;@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0" xfId="0" applyFont="1" applyFill="1"/>
    <xf numFmtId="0" fontId="6" fillId="0" borderId="0" xfId="0" applyFont="1" applyFill="1" applyBorder="1" applyAlignment="1">
      <alignment horizontal="center" vertical="top"/>
    </xf>
    <xf numFmtId="16" fontId="6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7" fillId="0" borderId="0" xfId="0" applyFont="1" applyFill="1" applyBorder="1"/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top"/>
    </xf>
    <xf numFmtId="2" fontId="8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8" fillId="0" borderId="0" xfId="0" applyNumberFormat="1" applyFont="1" applyFill="1" applyAlignment="1"/>
    <xf numFmtId="2" fontId="8" fillId="0" borderId="5" xfId="0" applyNumberFormat="1" applyFont="1" applyFill="1" applyBorder="1" applyAlignment="1"/>
    <xf numFmtId="2" fontId="6" fillId="0" borderId="4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9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2" fontId="5" fillId="0" borderId="1" xfId="1" applyNumberFormat="1" applyFont="1" applyFill="1" applyBorder="1" applyAlignment="1"/>
    <xf numFmtId="2" fontId="5" fillId="0" borderId="1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topLeftCell="A7" workbookViewId="0">
      <selection activeCell="B42" sqref="B42"/>
    </sheetView>
  </sheetViews>
  <sheetFormatPr defaultRowHeight="15"/>
  <cols>
    <col min="1" max="1" width="6.42578125" style="3" customWidth="1"/>
    <col min="2" max="2" width="75" style="3" customWidth="1"/>
    <col min="3" max="3" width="16.5703125" style="3" customWidth="1"/>
    <col min="4" max="201" width="9.140625" style="3"/>
    <col min="202" max="202" width="3.85546875" style="3" customWidth="1"/>
    <col min="203" max="203" width="48.140625" style="3" customWidth="1"/>
    <col min="204" max="204" width="12.140625" style="3" customWidth="1"/>
    <col min="205" max="205" width="7.28515625" style="3" customWidth="1"/>
    <col min="206" max="206" width="8.42578125" style="3" customWidth="1"/>
    <col min="207" max="207" width="5.5703125" style="3" customWidth="1"/>
    <col min="208" max="208" width="7.28515625" style="3" customWidth="1"/>
    <col min="209" max="209" width="8" style="3" customWidth="1"/>
    <col min="210" max="210" width="10.140625" style="3" customWidth="1"/>
    <col min="211" max="16384" width="9.140625" style="3"/>
  </cols>
  <sheetData>
    <row r="1" spans="1:3" ht="15.75">
      <c r="A1" s="52" t="s">
        <v>114</v>
      </c>
      <c r="B1" s="52"/>
    </row>
    <row r="2" spans="1:3" ht="12.75" customHeight="1">
      <c r="A2" s="52" t="s">
        <v>112</v>
      </c>
      <c r="B2" s="52"/>
    </row>
    <row r="3" spans="1:3" ht="15.75">
      <c r="A3" s="52" t="s">
        <v>113</v>
      </c>
      <c r="B3" s="52"/>
    </row>
    <row r="4" spans="1:3" ht="15.75">
      <c r="A4" s="4"/>
      <c r="B4" s="4"/>
    </row>
    <row r="5" spans="1:3" s="8" customFormat="1" ht="15.75">
      <c r="A5" s="5"/>
      <c r="B5" s="6" t="s">
        <v>115</v>
      </c>
      <c r="C5" s="7">
        <v>-117050.00550000001</v>
      </c>
    </row>
    <row r="6" spans="1:3">
      <c r="A6" s="9"/>
      <c r="B6" s="10" t="s">
        <v>5</v>
      </c>
      <c r="C6" s="11"/>
    </row>
    <row r="7" spans="1:3" ht="30">
      <c r="A7" s="12" t="s">
        <v>6</v>
      </c>
      <c r="B7" s="13" t="s">
        <v>7</v>
      </c>
      <c r="C7" s="33">
        <v>8293.2480000000014</v>
      </c>
    </row>
    <row r="8" spans="1:3" ht="21" customHeight="1">
      <c r="A8" s="14" t="s">
        <v>8</v>
      </c>
      <c r="B8" s="13" t="s">
        <v>9</v>
      </c>
      <c r="C8" s="33">
        <v>9780.623999999998</v>
      </c>
    </row>
    <row r="9" spans="1:3" ht="33.75" customHeight="1">
      <c r="A9" s="14" t="s">
        <v>10</v>
      </c>
      <c r="B9" s="13" t="s">
        <v>11</v>
      </c>
      <c r="C9" s="33">
        <v>1012.0050000000001</v>
      </c>
    </row>
    <row r="10" spans="1:3">
      <c r="A10" s="12" t="s">
        <v>12</v>
      </c>
      <c r="B10" s="13" t="s">
        <v>13</v>
      </c>
      <c r="C10" s="33">
        <v>90.152999999999992</v>
      </c>
    </row>
    <row r="11" spans="1:3" ht="21" customHeight="1">
      <c r="A11" s="12" t="s">
        <v>14</v>
      </c>
      <c r="B11" s="13" t="s">
        <v>15</v>
      </c>
      <c r="C11" s="33">
        <v>984.31499999999994</v>
      </c>
    </row>
    <row r="12" spans="1:3" ht="15.75">
      <c r="A12" s="12"/>
      <c r="B12" s="15" t="s">
        <v>16</v>
      </c>
      <c r="C12" s="34">
        <f>SUM(C7:C11)</f>
        <v>20160.344999999998</v>
      </c>
    </row>
    <row r="13" spans="1:3">
      <c r="A13" s="16"/>
      <c r="B13" s="17" t="s">
        <v>17</v>
      </c>
      <c r="C13" s="18"/>
    </row>
    <row r="14" spans="1:3" ht="15" customHeight="1">
      <c r="A14" s="12" t="s">
        <v>18</v>
      </c>
      <c r="B14" s="13" t="s">
        <v>19</v>
      </c>
      <c r="C14" s="33">
        <v>2931.9639999999995</v>
      </c>
    </row>
    <row r="15" spans="1:3" ht="21.75" customHeight="1">
      <c r="A15" s="19" t="s">
        <v>20</v>
      </c>
      <c r="B15" s="13" t="s">
        <v>21</v>
      </c>
      <c r="C15" s="33">
        <v>325.71000000000004</v>
      </c>
    </row>
    <row r="16" spans="1:3" ht="24.75" customHeight="1">
      <c r="A16" s="19" t="s">
        <v>22</v>
      </c>
      <c r="B16" s="13" t="s">
        <v>23</v>
      </c>
      <c r="C16" s="33">
        <v>15174.972</v>
      </c>
    </row>
    <row r="17" spans="1:3">
      <c r="A17" s="19" t="s">
        <v>24</v>
      </c>
      <c r="B17" s="13" t="s">
        <v>25</v>
      </c>
      <c r="C17" s="33">
        <v>1220.8000000000002</v>
      </c>
    </row>
    <row r="18" spans="1:3">
      <c r="A18" s="19" t="s">
        <v>26</v>
      </c>
      <c r="B18" s="13" t="s">
        <v>27</v>
      </c>
      <c r="C18" s="33">
        <v>17790.525000000001</v>
      </c>
    </row>
    <row r="19" spans="1:3">
      <c r="A19" s="19" t="s">
        <v>28</v>
      </c>
      <c r="B19" s="13" t="s">
        <v>29</v>
      </c>
      <c r="C19" s="33">
        <v>6487.9319999999998</v>
      </c>
    </row>
    <row r="20" spans="1:3" ht="30">
      <c r="A20" s="20" t="s">
        <v>30</v>
      </c>
      <c r="B20" s="13" t="s">
        <v>31</v>
      </c>
      <c r="C20" s="33">
        <v>1000</v>
      </c>
    </row>
    <row r="21" spans="1:3" ht="23.25" customHeight="1">
      <c r="A21" s="20" t="s">
        <v>32</v>
      </c>
      <c r="B21" s="13" t="s">
        <v>33</v>
      </c>
      <c r="C21" s="33">
        <v>256</v>
      </c>
    </row>
    <row r="22" spans="1:3" ht="30">
      <c r="A22" s="20" t="s">
        <v>34</v>
      </c>
      <c r="B22" s="13" t="s">
        <v>35</v>
      </c>
      <c r="C22" s="33">
        <v>3387.5519999999997</v>
      </c>
    </row>
    <row r="23" spans="1:3" ht="18.75" customHeight="1">
      <c r="A23" s="20" t="s">
        <v>36</v>
      </c>
      <c r="B23" s="13" t="s">
        <v>37</v>
      </c>
      <c r="C23" s="33">
        <v>3020.22</v>
      </c>
    </row>
    <row r="24" spans="1:3" ht="15.75">
      <c r="A24" s="12"/>
      <c r="B24" s="15" t="s">
        <v>38</v>
      </c>
      <c r="C24" s="34">
        <f>SUM(C14:C23)</f>
        <v>51595.675000000003</v>
      </c>
    </row>
    <row r="25" spans="1:3">
      <c r="A25" s="18"/>
      <c r="B25" s="21" t="s">
        <v>39</v>
      </c>
      <c r="C25" s="18"/>
    </row>
    <row r="26" spans="1:3" ht="15.75" customHeight="1">
      <c r="A26" s="28">
        <v>43103</v>
      </c>
      <c r="B26" s="29" t="s">
        <v>40</v>
      </c>
      <c r="C26" s="35">
        <v>7488.18</v>
      </c>
    </row>
    <row r="27" spans="1:3" ht="15" customHeight="1">
      <c r="A27" s="28">
        <v>43134</v>
      </c>
      <c r="B27" s="29" t="s">
        <v>41</v>
      </c>
      <c r="C27" s="35">
        <v>6033.3</v>
      </c>
    </row>
    <row r="28" spans="1:3" ht="13.5" customHeight="1">
      <c r="A28" s="28">
        <v>43162</v>
      </c>
      <c r="B28" s="29" t="s">
        <v>42</v>
      </c>
      <c r="C28" s="35">
        <v>3194.1</v>
      </c>
    </row>
    <row r="29" spans="1:3" ht="13.5" customHeight="1">
      <c r="A29" s="28">
        <v>43193</v>
      </c>
      <c r="B29" s="29" t="s">
        <v>43</v>
      </c>
      <c r="C29" s="35">
        <v>222.29999999999998</v>
      </c>
    </row>
    <row r="30" spans="1:3" ht="14.25" customHeight="1">
      <c r="A30" s="28">
        <v>43223</v>
      </c>
      <c r="B30" s="29" t="s">
        <v>44</v>
      </c>
      <c r="C30" s="35">
        <v>584.72</v>
      </c>
    </row>
    <row r="31" spans="1:3">
      <c r="A31" s="30">
        <v>43376</v>
      </c>
      <c r="B31" s="13" t="s">
        <v>45</v>
      </c>
      <c r="C31" s="33">
        <v>250.68</v>
      </c>
    </row>
    <row r="32" spans="1:3" ht="15.75">
      <c r="A32" s="12"/>
      <c r="B32" s="15" t="s">
        <v>46</v>
      </c>
      <c r="C32" s="34">
        <f>SUM(C26:C31)</f>
        <v>17773.28</v>
      </c>
    </row>
    <row r="33" spans="1:3">
      <c r="A33" s="18"/>
      <c r="B33" s="17" t="s">
        <v>47</v>
      </c>
      <c r="C33" s="18"/>
    </row>
    <row r="34" spans="1:3" ht="30">
      <c r="A34" s="12" t="s">
        <v>48</v>
      </c>
      <c r="B34" s="13" t="s">
        <v>49</v>
      </c>
      <c r="C34" s="33">
        <v>1104.3820000000001</v>
      </c>
    </row>
    <row r="35" spans="1:3" ht="25.5" customHeight="1">
      <c r="A35" s="20" t="s">
        <v>50</v>
      </c>
      <c r="B35" s="13" t="s">
        <v>51</v>
      </c>
      <c r="C35" s="33">
        <v>4417.5280000000002</v>
      </c>
    </row>
    <row r="36" spans="1:3" ht="30">
      <c r="A36" s="20" t="s">
        <v>52</v>
      </c>
      <c r="B36" s="13" t="s">
        <v>53</v>
      </c>
      <c r="C36" s="33">
        <v>2208.7640000000001</v>
      </c>
    </row>
    <row r="37" spans="1:3">
      <c r="A37" s="20" t="s">
        <v>54</v>
      </c>
      <c r="B37" s="13" t="s">
        <v>55</v>
      </c>
      <c r="C37" s="33">
        <v>1045.3799999999999</v>
      </c>
    </row>
    <row r="38" spans="1:3" ht="30">
      <c r="A38" s="20" t="s">
        <v>56</v>
      </c>
      <c r="B38" s="13" t="s">
        <v>57</v>
      </c>
      <c r="C38" s="33">
        <v>5583.5760000000009</v>
      </c>
    </row>
    <row r="39" spans="1:3" ht="15.75">
      <c r="A39" s="12"/>
      <c r="B39" s="15" t="s">
        <v>58</v>
      </c>
      <c r="C39" s="34">
        <f>SUM(C34:C38)</f>
        <v>14359.630000000001</v>
      </c>
    </row>
    <row r="40" spans="1:3" ht="31.5">
      <c r="A40" s="22" t="s">
        <v>59</v>
      </c>
      <c r="B40" s="15" t="s">
        <v>60</v>
      </c>
      <c r="C40" s="33">
        <v>6189.0240000000022</v>
      </c>
    </row>
    <row r="41" spans="1:3" ht="15.75">
      <c r="A41" s="22" t="s">
        <v>61</v>
      </c>
      <c r="B41" s="15" t="s">
        <v>120</v>
      </c>
      <c r="C41" s="33">
        <v>1749.0720000000003</v>
      </c>
    </row>
    <row r="42" spans="1:3" ht="15" customHeight="1">
      <c r="A42" s="22"/>
      <c r="B42" s="15" t="s">
        <v>62</v>
      </c>
      <c r="C42" s="36">
        <f>SUM(C40:C41)</f>
        <v>7938.0960000000023</v>
      </c>
    </row>
    <row r="43" spans="1:3" ht="15.75">
      <c r="A43" s="22" t="s">
        <v>63</v>
      </c>
      <c r="B43" s="15" t="s">
        <v>64</v>
      </c>
      <c r="C43" s="37">
        <v>963.79599999999994</v>
      </c>
    </row>
    <row r="44" spans="1:3" ht="15" customHeight="1">
      <c r="A44" s="22" t="s">
        <v>65</v>
      </c>
      <c r="B44" s="15" t="s">
        <v>66</v>
      </c>
      <c r="C44" s="36">
        <v>928.96</v>
      </c>
    </row>
    <row r="45" spans="1:3" ht="20.25" customHeight="1">
      <c r="A45" s="23"/>
      <c r="B45" s="53" t="s">
        <v>67</v>
      </c>
      <c r="C45" s="53"/>
    </row>
    <row r="46" spans="1:3" ht="21.75" customHeight="1">
      <c r="A46" s="12" t="s">
        <v>68</v>
      </c>
      <c r="B46" s="13" t="s">
        <v>69</v>
      </c>
      <c r="C46" s="33">
        <v>4341.8400000000011</v>
      </c>
    </row>
    <row r="47" spans="1:3" ht="22.5" customHeight="1">
      <c r="A47" s="12" t="s">
        <v>70</v>
      </c>
      <c r="B47" s="13" t="s">
        <v>71</v>
      </c>
      <c r="C47" s="33">
        <v>3272.1599999999994</v>
      </c>
    </row>
    <row r="48" spans="1:3" ht="33" customHeight="1">
      <c r="A48" s="12"/>
      <c r="B48" s="13" t="s">
        <v>72</v>
      </c>
      <c r="C48" s="33">
        <v>3185.8799999999992</v>
      </c>
    </row>
    <row r="49" spans="1:3" ht="33.75" customHeight="1">
      <c r="A49" s="12"/>
      <c r="B49" s="13" t="s">
        <v>73</v>
      </c>
      <c r="C49" s="33">
        <v>3185.8799999999992</v>
      </c>
    </row>
    <row r="50" spans="1:3" ht="36" customHeight="1">
      <c r="A50" s="12"/>
      <c r="B50" s="13" t="s">
        <v>74</v>
      </c>
      <c r="C50" s="33">
        <v>3185.8799999999992</v>
      </c>
    </row>
    <row r="51" spans="1:3" ht="17.25" customHeight="1">
      <c r="A51" s="12"/>
      <c r="B51" s="15" t="s">
        <v>75</v>
      </c>
      <c r="C51" s="36">
        <f>SUM(C46:C50)</f>
        <v>17171.64</v>
      </c>
    </row>
    <row r="52" spans="1:3">
      <c r="A52" s="18"/>
      <c r="B52" s="17" t="s">
        <v>76</v>
      </c>
      <c r="C52" s="38"/>
    </row>
    <row r="53" spans="1:3">
      <c r="A53" s="12" t="s">
        <v>77</v>
      </c>
      <c r="B53" s="13" t="s">
        <v>78</v>
      </c>
      <c r="C53" s="33">
        <v>0</v>
      </c>
    </row>
    <row r="54" spans="1:3">
      <c r="A54" s="31"/>
      <c r="B54" s="11" t="s">
        <v>79</v>
      </c>
      <c r="C54" s="39">
        <v>528.9</v>
      </c>
    </row>
    <row r="55" spans="1:3">
      <c r="A55" s="12"/>
      <c r="B55" s="11" t="s">
        <v>80</v>
      </c>
      <c r="C55" s="39">
        <v>238.98</v>
      </c>
    </row>
    <row r="56" spans="1:3">
      <c r="A56" s="12"/>
      <c r="B56" s="11" t="s">
        <v>81</v>
      </c>
      <c r="C56" s="39">
        <v>2099.2399999999998</v>
      </c>
    </row>
    <row r="57" spans="1:3">
      <c r="A57" s="12"/>
      <c r="B57" s="11" t="s">
        <v>82</v>
      </c>
      <c r="C57" s="39">
        <v>242.64</v>
      </c>
    </row>
    <row r="58" spans="1:3">
      <c r="A58" s="12"/>
      <c r="B58" s="11" t="s">
        <v>83</v>
      </c>
      <c r="C58" s="39">
        <v>330.21</v>
      </c>
    </row>
    <row r="59" spans="1:3">
      <c r="A59" s="12"/>
      <c r="B59" s="11" t="s">
        <v>84</v>
      </c>
      <c r="C59" s="39">
        <v>370.31</v>
      </c>
    </row>
    <row r="60" spans="1:3">
      <c r="A60" s="12" t="s">
        <v>85</v>
      </c>
      <c r="B60" s="13" t="s">
        <v>86</v>
      </c>
      <c r="C60" s="33">
        <v>0</v>
      </c>
    </row>
    <row r="61" spans="1:3">
      <c r="A61" s="12"/>
      <c r="B61" s="29" t="s">
        <v>87</v>
      </c>
      <c r="C61" s="39">
        <v>918.01</v>
      </c>
    </row>
    <row r="62" spans="1:3" ht="15.75">
      <c r="A62" s="31"/>
      <c r="B62" s="32" t="s">
        <v>88</v>
      </c>
      <c r="C62" s="39">
        <v>0</v>
      </c>
    </row>
    <row r="63" spans="1:3">
      <c r="A63" s="31" t="s">
        <v>89</v>
      </c>
      <c r="B63" s="11" t="s">
        <v>90</v>
      </c>
      <c r="C63" s="39">
        <v>1836.02</v>
      </c>
    </row>
    <row r="64" spans="1:3">
      <c r="A64" s="31" t="s">
        <v>91</v>
      </c>
      <c r="B64" s="11" t="s">
        <v>92</v>
      </c>
      <c r="C64" s="39">
        <v>918.01</v>
      </c>
    </row>
    <row r="65" spans="1:3">
      <c r="A65" s="31" t="s">
        <v>93</v>
      </c>
      <c r="B65" s="11" t="s">
        <v>94</v>
      </c>
      <c r="C65" s="39">
        <v>399.42</v>
      </c>
    </row>
    <row r="66" spans="1:3">
      <c r="A66" s="31" t="s">
        <v>0</v>
      </c>
      <c r="B66" s="11" t="s">
        <v>95</v>
      </c>
      <c r="C66" s="39">
        <v>477.56</v>
      </c>
    </row>
    <row r="67" spans="1:3">
      <c r="A67" s="31" t="s">
        <v>1</v>
      </c>
      <c r="B67" s="11" t="s">
        <v>96</v>
      </c>
      <c r="C67" s="39">
        <v>140.80000000000001</v>
      </c>
    </row>
    <row r="68" spans="1:3">
      <c r="A68" s="31" t="s">
        <v>2</v>
      </c>
      <c r="B68" s="11" t="s">
        <v>97</v>
      </c>
      <c r="C68" s="39">
        <v>213.09</v>
      </c>
    </row>
    <row r="69" spans="1:3">
      <c r="A69" s="31" t="s">
        <v>98</v>
      </c>
      <c r="B69" s="11" t="s">
        <v>99</v>
      </c>
      <c r="C69" s="39">
        <v>140.80000000000001</v>
      </c>
    </row>
    <row r="70" spans="1:3">
      <c r="A70" s="31" t="s">
        <v>3</v>
      </c>
      <c r="B70" s="11" t="s">
        <v>100</v>
      </c>
      <c r="C70" s="39">
        <v>1990.44</v>
      </c>
    </row>
    <row r="71" spans="1:3">
      <c r="A71" s="31" t="s">
        <v>4</v>
      </c>
      <c r="B71" s="11" t="s">
        <v>101</v>
      </c>
      <c r="C71" s="39">
        <v>2754.0299999999997</v>
      </c>
    </row>
    <row r="72" spans="1:3">
      <c r="A72" s="31"/>
      <c r="B72" s="11" t="s">
        <v>102</v>
      </c>
      <c r="C72" s="40">
        <v>918.01</v>
      </c>
    </row>
    <row r="73" spans="1:3">
      <c r="A73" s="12" t="s">
        <v>103</v>
      </c>
      <c r="B73" s="13" t="s">
        <v>104</v>
      </c>
      <c r="C73" s="33">
        <v>0</v>
      </c>
    </row>
    <row r="74" spans="1:3" ht="21.75" customHeight="1">
      <c r="A74" s="12"/>
      <c r="B74" s="11" t="s">
        <v>105</v>
      </c>
      <c r="C74" s="39">
        <v>332.56</v>
      </c>
    </row>
    <row r="75" spans="1:3" ht="30">
      <c r="A75" s="12"/>
      <c r="B75" s="29" t="s">
        <v>106</v>
      </c>
      <c r="C75" s="41">
        <v>5818.5599999999995</v>
      </c>
    </row>
    <row r="76" spans="1:3">
      <c r="A76" s="12"/>
      <c r="B76" s="29" t="s">
        <v>107</v>
      </c>
      <c r="C76" s="42">
        <v>327.67779999999999</v>
      </c>
    </row>
    <row r="77" spans="1:3" ht="15.75">
      <c r="A77" s="24"/>
      <c r="B77" s="15" t="s">
        <v>108</v>
      </c>
      <c r="C77" s="35">
        <f>SUM(C53:C76)</f>
        <v>20995.267799999998</v>
      </c>
    </row>
    <row r="78" spans="1:3" ht="15" customHeight="1">
      <c r="A78" s="12"/>
      <c r="B78" s="25" t="s">
        <v>109</v>
      </c>
      <c r="C78" s="33">
        <v>17490.719999999998</v>
      </c>
    </row>
    <row r="79" spans="1:3" ht="15.75">
      <c r="A79" s="26" t="s">
        <v>110</v>
      </c>
      <c r="B79" s="27" t="s">
        <v>111</v>
      </c>
      <c r="C79" s="43">
        <f>C78+C77+C51+C44+C43+C42+C39+C32+C24+C12</f>
        <v>169377.40979999999</v>
      </c>
    </row>
    <row r="80" spans="1:3" s="46" customFormat="1" ht="15.75">
      <c r="A80" s="44"/>
      <c r="B80" s="45" t="s">
        <v>116</v>
      </c>
      <c r="C80" s="50">
        <v>109028.88</v>
      </c>
    </row>
    <row r="81" spans="1:3" s="2" customFormat="1" ht="15.75">
      <c r="A81" s="47"/>
      <c r="B81" s="45" t="s">
        <v>117</v>
      </c>
      <c r="C81" s="50">
        <v>108466.02</v>
      </c>
    </row>
    <row r="82" spans="1:3" s="2" customFormat="1" ht="15.75">
      <c r="A82" s="48"/>
      <c r="B82" s="45" t="s">
        <v>119</v>
      </c>
      <c r="C82" s="51">
        <f>C81-C79</f>
        <v>-60911.38979999999</v>
      </c>
    </row>
    <row r="83" spans="1:3" s="2" customFormat="1" ht="15.75">
      <c r="A83" s="48"/>
      <c r="B83" s="45" t="s">
        <v>118</v>
      </c>
      <c r="C83" s="51">
        <f>C82+C5</f>
        <v>-177961.3953</v>
      </c>
    </row>
    <row r="84" spans="1:3" s="1" customFormat="1" ht="14.25">
      <c r="A84" s="49"/>
    </row>
    <row r="85" spans="1:3" s="1" customFormat="1" ht="14.25">
      <c r="A85" s="49"/>
    </row>
    <row r="86" spans="1:3" s="1" customFormat="1" ht="14.25">
      <c r="A86" s="49"/>
    </row>
    <row r="87" spans="1:3" s="1" customFormat="1" ht="14.25">
      <c r="A87" s="49"/>
    </row>
    <row r="88" spans="1:3" s="1" customFormat="1" ht="14.25">
      <c r="A88" s="49"/>
    </row>
    <row r="89" spans="1:3" s="1" customFormat="1" ht="14.25">
      <c r="A89" s="49"/>
    </row>
    <row r="90" spans="1:3" s="1" customFormat="1" ht="14.25">
      <c r="A90" s="49"/>
    </row>
    <row r="91" spans="1:3" s="1" customFormat="1" ht="14.25">
      <c r="A91" s="49"/>
    </row>
    <row r="92" spans="1:3" s="1" customFormat="1" ht="14.25">
      <c r="A92" s="49"/>
    </row>
    <row r="93" spans="1:3" s="1" customFormat="1" ht="14.25">
      <c r="A93" s="49"/>
    </row>
    <row r="94" spans="1:3" s="1" customFormat="1" ht="14.25">
      <c r="A94" s="49"/>
    </row>
    <row r="95" spans="1:3" s="1" customFormat="1" ht="14.25">
      <c r="A95" s="49"/>
    </row>
    <row r="96" spans="1:3" s="1" customFormat="1" ht="14.25">
      <c r="A96" s="49"/>
    </row>
    <row r="97" spans="1:1" s="1" customFormat="1" ht="14.25">
      <c r="A97" s="49"/>
    </row>
  </sheetData>
  <mergeCells count="4">
    <mergeCell ref="A1:B1"/>
    <mergeCell ref="A2:B2"/>
    <mergeCell ref="A3:B3"/>
    <mergeCell ref="B45:C4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2021-01-29T02:47:22Z</dcterms:created>
  <dcterms:modified xsi:type="dcterms:W3CDTF">2021-03-29T04:09:53Z</dcterms:modified>
</cp:coreProperties>
</file>