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3" i="1" l="1"/>
  <c r="C102" i="1"/>
  <c r="C97" i="1"/>
  <c r="C99" i="1" s="1"/>
  <c r="C63" i="1"/>
  <c r="C53" i="1"/>
  <c r="C50" i="1"/>
  <c r="C43" i="1"/>
  <c r="C34" i="1"/>
  <c r="C22" i="1"/>
  <c r="C14" i="1"/>
</calcChain>
</file>

<file path=xl/sharedStrings.xml><?xml version="1.0" encoding="utf-8"?>
<sst xmlns="http://schemas.openxmlformats.org/spreadsheetml/2006/main" count="150" uniqueCount="149">
  <si>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</si>
  <si>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</si>
  <si>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</si>
  <si>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</si>
  <si>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</si>
  <si>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</si>
  <si>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</si>
  <si>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</si>
  <si>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</si>
  <si>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Влажная протирка и дезинфекция стен, дверей, оконных  решеток, отопит.приборов, почтовых ящиков, лифтов</t>
  </si>
  <si>
    <t>1.7.</t>
  </si>
  <si>
    <t>Очистка подвалов от мусора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</si>
  <si>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</si>
  <si>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</si>
  <si>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</si>
  <si>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</si>
  <si>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</si>
  <si>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</si>
  <si>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</si>
  <si>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</si>
  <si>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</si>
  <si>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</si>
  <si>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</si>
  <si>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</si>
  <si>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</si>
  <si>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</si>
  <si>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</si>
  <si>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</si>
  <si>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</si>
  <si>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</si>
  <si>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</si>
  <si>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</si>
  <si>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</si>
  <si>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</si>
  <si>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</si>
  <si>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</si>
  <si>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</si>
  <si>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</si>
  <si>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</si>
  <si>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</si>
  <si>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</si>
  <si>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</si>
  <si>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</si>
  <si>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</si>
  <si>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</si>
  <si>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</si>
  <si>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констр.элементов и устранение незначительных неисправностей систем вентиляции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</si>
  <si>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</si>
  <si>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</si>
  <si>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</si>
  <si>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</si>
  <si>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</si>
  <si>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</si>
  <si>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</si>
  <si>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</si>
  <si>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</si>
  <si>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</si>
  <si>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</si>
  <si>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</si>
  <si>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</si>
  <si>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</si>
  <si>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</si>
  <si>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</si>
  <si>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</si>
  <si>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</si>
  <si>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</si>
  <si>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</si>
  <si>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>Поверка общедомовых приборов учета тепла</t>
  </si>
  <si>
    <t>9.1.</t>
  </si>
  <si>
    <t>смена энергосберегающего патрона в коридоре (кв.25)</t>
  </si>
  <si>
    <t>замена энергосберегающего патрона на лестничном марше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</si>
  <si>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</si>
  <si>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</si>
  <si>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 патрона энергосберегающего на лестничном марше</t>
  </si>
  <si>
    <t>замена патрона энергосберегающего на лестничном марше</t>
  </si>
  <si>
    <t>9.2.</t>
  </si>
  <si>
    <t>Текущий ремонт систем водоснабжения и водоотведения (непредвиденные работы</t>
  </si>
  <si>
    <t>замена вентиля Ду 20 мм на стояке ХВС с отжигом (ст.кв.№33)</t>
  </si>
  <si>
    <t>герметизация примыканий силиконовым герметиком кв.33</t>
  </si>
  <si>
    <t>устранение засора канализационного стояка Ду 50мм (кв.№20)</t>
  </si>
  <si>
    <t>замена сбросных вентилей Ду 15 мм на стояках отопления в контейнерных (1-4подъезды)</t>
  </si>
  <si>
    <t>герметизация примыканий силиконовым герметиком (1-4пп)</t>
  </si>
  <si>
    <t>устранение засора канализационного стояка Ду 50 мм (кв.20)</t>
  </si>
  <si>
    <t>укрепление дверной пружины (2п, т.дв)</t>
  </si>
  <si>
    <t>осмотр чердака на наличие течи кровли (1-4пп)</t>
  </si>
  <si>
    <t>слив воды в местах протекания кровли (2,3пп)</t>
  </si>
  <si>
    <t>установка водоотводящей трубы на фасад дома Ду 130 *1050мм с изготовлением крепления из полосовой стали с лесов</t>
  </si>
  <si>
    <t xml:space="preserve">установка отвода оцинкованного Ду 130 мм для сброса воды на рельеф </t>
  </si>
  <si>
    <t>осмотр чердаков на наличие течи (1-4пп)</t>
  </si>
  <si>
    <t xml:space="preserve">очистка чердака </t>
  </si>
  <si>
    <t>замена петель на слуховом окне (1 подъезд)</t>
  </si>
  <si>
    <t>установка проушины (выход на чердак 2 подъезд)</t>
  </si>
  <si>
    <t>осмотр и очистка от мусора чердаков (2 поодъезд)</t>
  </si>
  <si>
    <t>изготовление из металлич.листа лотка р-ром 0,4*1,1мп и установка над дверью выхода на кровлю (3 подъезд)</t>
  </si>
  <si>
    <t>герметизация примыкания венткороба с кровлей водонепронецаемой лентой "Контакт"10м- 2 шт. с промазкой битумным праймером - 5м2</t>
  </si>
  <si>
    <t>установка пружины на двери тамбура (1,4пп)</t>
  </si>
  <si>
    <t>укрепление шпингалета</t>
  </si>
  <si>
    <t>смена притворной планки на тамбурной двери</t>
  </si>
  <si>
    <t>закрытие продухов  (1 под, повторно)</t>
  </si>
  <si>
    <t xml:space="preserve">            ИТОГО по п. 9 :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</si>
  <si>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</si>
  <si>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</si>
  <si>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</si>
  <si>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ул.Песчаная 1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</si>
  <si>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</si>
  <si>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</si>
  <si>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</si>
  <si>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</si>
  <si>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</si>
  <si>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</si>
  <si>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</si>
  <si>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Уборка мусора с газона в летний период (случайный мусор)</t>
  </si>
  <si>
    <t>Текущий ремонт электрооборудования (непредвиденные работы)</t>
  </si>
  <si>
    <t>Текущий ремонт конструкт.элементов (непредвиденные работы)</t>
  </si>
  <si>
    <t>1.5.</t>
  </si>
  <si>
    <t>1.6.</t>
  </si>
  <si>
    <t xml:space="preserve"> 3.1.</t>
  </si>
  <si>
    <t>3.2.</t>
  </si>
  <si>
    <t>3.3.</t>
  </si>
  <si>
    <t>3.4.</t>
  </si>
  <si>
    <t>3.5.</t>
  </si>
  <si>
    <t>3.6.</t>
  </si>
  <si>
    <t>3.7.</t>
  </si>
  <si>
    <t>3.8.</t>
  </si>
  <si>
    <t>3.9.</t>
  </si>
  <si>
    <t>4.5.</t>
  </si>
  <si>
    <t>4.6.</t>
  </si>
  <si>
    <t>4.7.</t>
  </si>
  <si>
    <t>3.10.</t>
  </si>
  <si>
    <t xml:space="preserve">   4. Подготовка многоквартирного дома к сезонной эксплуатации</t>
  </si>
  <si>
    <t xml:space="preserve">   5. Проведение технических осмотров и мелкий ремонт</t>
  </si>
  <si>
    <t>5.1.</t>
  </si>
  <si>
    <t>5.2.</t>
  </si>
  <si>
    <t>5.3.</t>
  </si>
  <si>
    <t>5.4.</t>
  </si>
  <si>
    <t>5.5.</t>
  </si>
  <si>
    <t>6.1</t>
  </si>
  <si>
    <t>8.</t>
  </si>
  <si>
    <t>9.3.</t>
  </si>
  <si>
    <t>9.4.</t>
  </si>
  <si>
    <t>9.5.</t>
  </si>
  <si>
    <t xml:space="preserve">            ИТОГО по п. 6 :</t>
  </si>
  <si>
    <t xml:space="preserve"> 9. Поверка и обслуживание общедомовых приборов учета.</t>
  </si>
  <si>
    <t>9.6.</t>
  </si>
  <si>
    <t xml:space="preserve">  10. Текущий ремонт</t>
  </si>
  <si>
    <t>10.1.</t>
  </si>
  <si>
    <t xml:space="preserve"> 10.3</t>
  </si>
  <si>
    <t>10.2.</t>
  </si>
  <si>
    <t xml:space="preserve">            ИТОГО по п. 10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</si>
</sst>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5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6" fontId="6" fillId="0" borderId="5" xfId="0" applyNumberFormat="1" applyFont="1" applyFill="1" applyBorder="1" applyAlignment="1">
      <alignment horizontal="center" vertical="center"/>
    </xf>
    <xf numFmtId="1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71" workbookViewId="0">
      <selection activeCell="C104" sqref="C104"/>
    </sheetView>
  </sheetViews>
  <sheetFormatPr defaultRowHeight="15.75" x14ac:dyDescent="0.25"/>
  <cols>
    <col min="1" max="1" width="5" style="24" customWidth="1"/>
    <col min="2" max="2" width="84.7109375" style="24" customWidth="1"/>
    <col min="3" max="3" width="15" style="23" customWidth="1"/>
    <col min="4" max="4" width="10" style="24" bestFit="1" customWidth="1"/>
    <col min="5" max="201" width="9.140625" style="24"/>
    <col min="202" max="202" width="5" style="24" customWidth="1"/>
    <col min="203" max="203" width="47.5703125" style="24" customWidth="1"/>
    <col min="204" max="213" width="9.28515625" style="24" customWidth="1"/>
    <col min="214" max="229" width="9.140625" style="24"/>
    <col min="230" max="233" width="8.85546875" style="24" customWidth="1"/>
    <col min="234" max="16384" width="9.140625" style="24"/>
  </cols>
  <sheetData>
    <row r="1" spans="1:3" s="5" customFormat="1" x14ac:dyDescent="0.25">
      <c r="A1" s="48" t="s">
        <v>105</v>
      </c>
      <c r="B1" s="48"/>
      <c r="C1" s="7"/>
    </row>
    <row r="2" spans="1:3" s="5" customFormat="1" x14ac:dyDescent="0.25">
      <c r="A2" s="48" t="s">
        <v>102</v>
      </c>
      <c r="B2" s="48"/>
      <c r="C2" s="7"/>
    </row>
    <row r="3" spans="1:3" s="5" customFormat="1" x14ac:dyDescent="0.25">
      <c r="A3" s="48" t="s">
        <v>103</v>
      </c>
      <c r="B3" s="48"/>
      <c r="C3" s="7"/>
    </row>
    <row r="4" spans="1:3" s="5" customFormat="1" x14ac:dyDescent="0.25">
      <c r="A4" s="8"/>
      <c r="B4" s="8"/>
      <c r="C4" s="7"/>
    </row>
    <row r="5" spans="1:3" s="6" customFormat="1" x14ac:dyDescent="0.25">
      <c r="A5" s="9"/>
      <c r="B5" s="10" t="s">
        <v>106</v>
      </c>
      <c r="C5" s="33">
        <v>-4852.1741063332374</v>
      </c>
    </row>
    <row r="6" spans="1:3" s="6" customFormat="1" x14ac:dyDescent="0.25">
      <c r="A6" s="9"/>
      <c r="B6" s="11" t="s">
        <v>104</v>
      </c>
      <c r="C6" s="34"/>
    </row>
    <row r="7" spans="1:3" s="6" customFormat="1" ht="21.75" customHeight="1" x14ac:dyDescent="0.25">
      <c r="A7" s="41" t="s">
        <v>0</v>
      </c>
      <c r="B7" s="3" t="s">
        <v>1</v>
      </c>
      <c r="C7" s="35">
        <v>44284.679999999993</v>
      </c>
    </row>
    <row r="8" spans="1:3" s="6" customFormat="1" ht="20.25" customHeight="1" x14ac:dyDescent="0.25">
      <c r="A8" s="41" t="s">
        <v>3</v>
      </c>
      <c r="B8" s="3" t="s">
        <v>2</v>
      </c>
      <c r="C8" s="35">
        <v>21100.031999999996</v>
      </c>
    </row>
    <row r="9" spans="1:3" s="6" customFormat="1" x14ac:dyDescent="0.25">
      <c r="A9" s="41" t="s">
        <v>6</v>
      </c>
      <c r="B9" s="3" t="s">
        <v>4</v>
      </c>
      <c r="C9" s="35">
        <v>33923.735999999997</v>
      </c>
    </row>
    <row r="10" spans="1:3" s="6" customFormat="1" x14ac:dyDescent="0.25">
      <c r="A10" s="41" t="s">
        <v>8</v>
      </c>
      <c r="B10" s="3" t="s">
        <v>5</v>
      </c>
      <c r="C10" s="35">
        <v>35328.671999999999</v>
      </c>
    </row>
    <row r="11" spans="1:3" s="6" customFormat="1" ht="36" customHeight="1" x14ac:dyDescent="0.25">
      <c r="A11" s="41" t="s">
        <v>114</v>
      </c>
      <c r="B11" s="3" t="s">
        <v>7</v>
      </c>
      <c r="C11" s="35">
        <v>10440.649000000001</v>
      </c>
    </row>
    <row r="12" spans="1:3" s="6" customFormat="1" ht="30" x14ac:dyDescent="0.25">
      <c r="A12" s="41" t="s">
        <v>115</v>
      </c>
      <c r="B12" s="3" t="s">
        <v>9</v>
      </c>
      <c r="C12" s="35">
        <v>2016.251</v>
      </c>
    </row>
    <row r="13" spans="1:3" s="6" customFormat="1" x14ac:dyDescent="0.25">
      <c r="A13" s="41" t="s">
        <v>10</v>
      </c>
      <c r="B13" s="3" t="s">
        <v>11</v>
      </c>
      <c r="C13" s="35">
        <v>2685.4849999999997</v>
      </c>
    </row>
    <row r="14" spans="1:3" s="6" customFormat="1" x14ac:dyDescent="0.25">
      <c r="A14" s="12"/>
      <c r="B14" s="2" t="s">
        <v>12</v>
      </c>
      <c r="C14" s="36">
        <f>SUM(C7:C13)</f>
        <v>149779.50499999995</v>
      </c>
    </row>
    <row r="15" spans="1:3" s="6" customFormat="1" ht="15" x14ac:dyDescent="0.25">
      <c r="A15" s="13"/>
      <c r="B15" s="14" t="s">
        <v>13</v>
      </c>
      <c r="C15" s="37"/>
    </row>
    <row r="16" spans="1:3" s="6" customFormat="1" ht="15" x14ac:dyDescent="0.25">
      <c r="A16" s="12" t="s">
        <v>14</v>
      </c>
      <c r="B16" s="3" t="s">
        <v>15</v>
      </c>
      <c r="C16" s="38">
        <v>3966.72</v>
      </c>
    </row>
    <row r="17" spans="1:3" s="6" customFormat="1" ht="15" x14ac:dyDescent="0.25">
      <c r="A17" s="12" t="s">
        <v>16</v>
      </c>
      <c r="B17" s="3" t="s">
        <v>17</v>
      </c>
      <c r="C17" s="38">
        <v>10314.304</v>
      </c>
    </row>
    <row r="18" spans="1:3" s="6" customFormat="1" ht="15" x14ac:dyDescent="0.25">
      <c r="A18" s="12" t="s">
        <v>18</v>
      </c>
      <c r="B18" s="3" t="s">
        <v>19</v>
      </c>
      <c r="C18" s="38">
        <v>15014.300399999998</v>
      </c>
    </row>
    <row r="19" spans="1:3" s="6" customFormat="1" ht="15" x14ac:dyDescent="0.25">
      <c r="A19" s="12" t="s">
        <v>20</v>
      </c>
      <c r="B19" s="3" t="s">
        <v>21</v>
      </c>
      <c r="C19" s="38">
        <v>1435.68</v>
      </c>
    </row>
    <row r="20" spans="1:3" s="6" customFormat="1" ht="15" x14ac:dyDescent="0.25">
      <c r="A20" s="12" t="s">
        <v>22</v>
      </c>
      <c r="B20" s="3" t="s">
        <v>23</v>
      </c>
      <c r="C20" s="38">
        <v>10260.746999999999</v>
      </c>
    </row>
    <row r="21" spans="1:3" s="6" customFormat="1" ht="15" x14ac:dyDescent="0.25">
      <c r="A21" s="12" t="s">
        <v>24</v>
      </c>
      <c r="B21" s="3" t="s">
        <v>25</v>
      </c>
      <c r="C21" s="38">
        <v>117.6</v>
      </c>
    </row>
    <row r="22" spans="1:3" s="6" customFormat="1" x14ac:dyDescent="0.25">
      <c r="A22" s="12"/>
      <c r="B22" s="2" t="s">
        <v>26</v>
      </c>
      <c r="C22" s="36">
        <f>SUM(C16:C21)</f>
        <v>41109.351399999992</v>
      </c>
    </row>
    <row r="23" spans="1:3" s="6" customFormat="1" ht="15" x14ac:dyDescent="0.25">
      <c r="A23" s="15"/>
      <c r="B23" s="16" t="s">
        <v>27</v>
      </c>
      <c r="C23" s="39"/>
    </row>
    <row r="24" spans="1:3" s="6" customFormat="1" ht="15" x14ac:dyDescent="0.25">
      <c r="A24" s="42" t="s">
        <v>116</v>
      </c>
      <c r="B24" s="3" t="s">
        <v>28</v>
      </c>
      <c r="C24" s="35">
        <v>12436.2</v>
      </c>
    </row>
    <row r="25" spans="1:3" s="6" customFormat="1" ht="15" x14ac:dyDescent="0.25">
      <c r="A25" s="43" t="s">
        <v>117</v>
      </c>
      <c r="B25" s="3" t="s">
        <v>29</v>
      </c>
      <c r="C25" s="35">
        <v>8565.44</v>
      </c>
    </row>
    <row r="26" spans="1:3" s="6" customFormat="1" ht="15" x14ac:dyDescent="0.25">
      <c r="A26" s="43" t="s">
        <v>118</v>
      </c>
      <c r="B26" s="3" t="s">
        <v>111</v>
      </c>
      <c r="C26" s="35">
        <v>5474.04</v>
      </c>
    </row>
    <row r="27" spans="1:3" s="6" customFormat="1" ht="15" x14ac:dyDescent="0.25">
      <c r="A27" s="43" t="s">
        <v>119</v>
      </c>
      <c r="B27" s="3" t="s">
        <v>30</v>
      </c>
      <c r="C27" s="35">
        <v>4752.3999999999996</v>
      </c>
    </row>
    <row r="28" spans="1:3" s="6" customFormat="1" ht="15" x14ac:dyDescent="0.25">
      <c r="A28" s="43" t="s">
        <v>120</v>
      </c>
      <c r="B28" s="3" t="s">
        <v>31</v>
      </c>
      <c r="C28" s="35">
        <v>59264.009999999995</v>
      </c>
    </row>
    <row r="29" spans="1:3" s="6" customFormat="1" ht="15" x14ac:dyDescent="0.25">
      <c r="A29" s="43" t="s">
        <v>121</v>
      </c>
      <c r="B29" s="3" t="s">
        <v>32</v>
      </c>
      <c r="C29" s="35">
        <v>50757.043999999994</v>
      </c>
    </row>
    <row r="30" spans="1:3" s="6" customFormat="1" ht="30" x14ac:dyDescent="0.25">
      <c r="A30" s="44" t="s">
        <v>122</v>
      </c>
      <c r="B30" s="3" t="s">
        <v>33</v>
      </c>
      <c r="C30" s="35">
        <v>5552.8619999999992</v>
      </c>
    </row>
    <row r="31" spans="1:3" s="6" customFormat="1" ht="30" x14ac:dyDescent="0.25">
      <c r="A31" s="44" t="s">
        <v>123</v>
      </c>
      <c r="B31" s="3" t="s">
        <v>34</v>
      </c>
      <c r="C31" s="35">
        <v>1180.8</v>
      </c>
    </row>
    <row r="32" spans="1:3" s="6" customFormat="1" ht="30" x14ac:dyDescent="0.25">
      <c r="A32" s="44" t="s">
        <v>124</v>
      </c>
      <c r="B32" s="3" t="s">
        <v>35</v>
      </c>
      <c r="C32" s="35">
        <v>14745.279999999999</v>
      </c>
    </row>
    <row r="33" spans="1:3" s="6" customFormat="1" ht="15" x14ac:dyDescent="0.25">
      <c r="A33" s="44" t="s">
        <v>128</v>
      </c>
      <c r="B33" s="3" t="s">
        <v>36</v>
      </c>
      <c r="C33" s="35">
        <v>1914.03</v>
      </c>
    </row>
    <row r="34" spans="1:3" s="6" customFormat="1" x14ac:dyDescent="0.25">
      <c r="A34" s="44"/>
      <c r="B34" s="2" t="s">
        <v>37</v>
      </c>
      <c r="C34" s="36">
        <f>SUM(C24:C33)</f>
        <v>164642.10599999997</v>
      </c>
    </row>
    <row r="35" spans="1:3" s="6" customFormat="1" x14ac:dyDescent="0.25">
      <c r="A35" s="41"/>
      <c r="B35" s="18" t="s">
        <v>129</v>
      </c>
      <c r="C35" s="39"/>
    </row>
    <row r="36" spans="1:3" s="6" customFormat="1" ht="30" x14ac:dyDescent="0.25">
      <c r="A36" s="41" t="s">
        <v>45</v>
      </c>
      <c r="B36" s="3" t="s">
        <v>38</v>
      </c>
      <c r="C36" s="35"/>
    </row>
    <row r="37" spans="1:3" s="6" customFormat="1" ht="15.75" customHeight="1" x14ac:dyDescent="0.25">
      <c r="A37" s="41" t="s">
        <v>47</v>
      </c>
      <c r="B37" s="3" t="s">
        <v>39</v>
      </c>
      <c r="C37" s="35">
        <v>56800.93</v>
      </c>
    </row>
    <row r="38" spans="1:3" s="6" customFormat="1" ht="15.75" customHeight="1" x14ac:dyDescent="0.25">
      <c r="A38" s="41" t="s">
        <v>49</v>
      </c>
      <c r="B38" s="3" t="s">
        <v>40</v>
      </c>
      <c r="C38" s="35">
        <v>8338.33</v>
      </c>
    </row>
    <row r="39" spans="1:3" s="6" customFormat="1" ht="12.75" customHeight="1" x14ac:dyDescent="0.25">
      <c r="A39" s="41" t="s">
        <v>51</v>
      </c>
      <c r="B39" s="3" t="s">
        <v>41</v>
      </c>
      <c r="C39" s="35">
        <v>614.45999999999992</v>
      </c>
    </row>
    <row r="40" spans="1:3" s="6" customFormat="1" ht="14.25" customHeight="1" x14ac:dyDescent="0.25">
      <c r="A40" s="41" t="s">
        <v>125</v>
      </c>
      <c r="B40" s="3" t="s">
        <v>42</v>
      </c>
      <c r="C40" s="35">
        <v>8828.82</v>
      </c>
    </row>
    <row r="41" spans="1:3" s="6" customFormat="1" ht="15" customHeight="1" x14ac:dyDescent="0.25">
      <c r="A41" s="41" t="s">
        <v>126</v>
      </c>
      <c r="B41" s="3" t="s">
        <v>43</v>
      </c>
      <c r="C41" s="35">
        <v>8478.44</v>
      </c>
    </row>
    <row r="42" spans="1:3" s="6" customFormat="1" x14ac:dyDescent="0.25">
      <c r="A42" s="41" t="s">
        <v>127</v>
      </c>
      <c r="B42" s="3" t="s">
        <v>44</v>
      </c>
      <c r="C42" s="35">
        <v>5953.6500000000005</v>
      </c>
    </row>
    <row r="43" spans="1:3" s="6" customFormat="1" x14ac:dyDescent="0.25">
      <c r="A43" s="41"/>
      <c r="B43" s="2" t="s">
        <v>54</v>
      </c>
      <c r="C43" s="36">
        <f>SUM(C36:C42)</f>
        <v>89014.63</v>
      </c>
    </row>
    <row r="44" spans="1:3" s="6" customFormat="1" ht="15" x14ac:dyDescent="0.25">
      <c r="A44" s="17"/>
      <c r="B44" s="16" t="s">
        <v>130</v>
      </c>
      <c r="C44" s="39"/>
    </row>
    <row r="45" spans="1:3" s="6" customFormat="1" ht="37.5" customHeight="1" x14ac:dyDescent="0.25">
      <c r="A45" s="45" t="s">
        <v>131</v>
      </c>
      <c r="B45" s="3" t="s">
        <v>46</v>
      </c>
      <c r="C45" s="35">
        <v>7665.0730000000003</v>
      </c>
    </row>
    <row r="46" spans="1:3" s="6" customFormat="1" ht="30" x14ac:dyDescent="0.25">
      <c r="A46" s="45" t="s">
        <v>132</v>
      </c>
      <c r="B46" s="3" t="s">
        <v>48</v>
      </c>
      <c r="C46" s="35">
        <v>30660.292000000001</v>
      </c>
    </row>
    <row r="47" spans="1:3" s="6" customFormat="1" ht="45" x14ac:dyDescent="0.25">
      <c r="A47" s="45" t="s">
        <v>133</v>
      </c>
      <c r="B47" s="3" t="s">
        <v>50</v>
      </c>
      <c r="C47" s="35">
        <v>22995.219000000001</v>
      </c>
    </row>
    <row r="48" spans="1:3" s="6" customFormat="1" ht="15" x14ac:dyDescent="0.25">
      <c r="A48" s="45" t="s">
        <v>134</v>
      </c>
      <c r="B48" s="3" t="s">
        <v>52</v>
      </c>
      <c r="C48" s="35">
        <v>5226.8999999999996</v>
      </c>
    </row>
    <row r="49" spans="1:3" s="6" customFormat="1" ht="30" x14ac:dyDescent="0.25">
      <c r="A49" s="45" t="s">
        <v>135</v>
      </c>
      <c r="B49" s="3" t="s">
        <v>53</v>
      </c>
      <c r="C49" s="35">
        <v>18637.411</v>
      </c>
    </row>
    <row r="50" spans="1:3" s="6" customFormat="1" x14ac:dyDescent="0.25">
      <c r="A50" s="46"/>
      <c r="B50" s="2" t="s">
        <v>57</v>
      </c>
      <c r="C50" s="36">
        <f>SUM(C45:C49)</f>
        <v>85184.89499999999</v>
      </c>
    </row>
    <row r="51" spans="1:3" s="6" customFormat="1" ht="31.5" x14ac:dyDescent="0.25">
      <c r="A51" s="46" t="s">
        <v>58</v>
      </c>
      <c r="B51" s="2" t="s">
        <v>55</v>
      </c>
      <c r="C51" s="35">
        <v>7159.2560000000003</v>
      </c>
    </row>
    <row r="52" spans="1:3" s="6" customFormat="1" x14ac:dyDescent="0.25">
      <c r="A52" s="46" t="s">
        <v>136</v>
      </c>
      <c r="B52" s="2" t="s">
        <v>56</v>
      </c>
      <c r="C52" s="35">
        <v>2023.268</v>
      </c>
    </row>
    <row r="53" spans="1:3" s="6" customFormat="1" x14ac:dyDescent="0.25">
      <c r="A53" s="46"/>
      <c r="B53" s="2" t="s">
        <v>141</v>
      </c>
      <c r="C53" s="33">
        <f>SUM(C51:C52)</f>
        <v>9182.5240000000013</v>
      </c>
    </row>
    <row r="54" spans="1:3" s="6" customFormat="1" x14ac:dyDescent="0.25">
      <c r="A54" s="46" t="s">
        <v>60</v>
      </c>
      <c r="B54" s="2" t="s">
        <v>59</v>
      </c>
      <c r="C54" s="33">
        <v>3806.4629999999997</v>
      </c>
    </row>
    <row r="55" spans="1:3" s="6" customFormat="1" x14ac:dyDescent="0.25">
      <c r="A55" s="46" t="s">
        <v>137</v>
      </c>
      <c r="B55" s="2" t="s">
        <v>61</v>
      </c>
      <c r="C55" s="33">
        <v>4891.84</v>
      </c>
    </row>
    <row r="56" spans="1:3" s="6" customFormat="1" ht="15" x14ac:dyDescent="0.25">
      <c r="A56" s="45"/>
      <c r="B56" s="20" t="s">
        <v>142</v>
      </c>
      <c r="C56" s="40"/>
    </row>
    <row r="57" spans="1:3" s="6" customFormat="1" ht="15" x14ac:dyDescent="0.25">
      <c r="A57" s="45" t="s">
        <v>68</v>
      </c>
      <c r="B57" s="3" t="s">
        <v>62</v>
      </c>
      <c r="C57" s="35">
        <v>8683.6800000000021</v>
      </c>
    </row>
    <row r="58" spans="1:3" s="6" customFormat="1" ht="15" x14ac:dyDescent="0.25">
      <c r="A58" s="45" t="s">
        <v>75</v>
      </c>
      <c r="B58" s="3" t="s">
        <v>63</v>
      </c>
      <c r="C58" s="35">
        <v>13088.639999999998</v>
      </c>
    </row>
    <row r="59" spans="1:3" s="6" customFormat="1" ht="35.25" customHeight="1" x14ac:dyDescent="0.25">
      <c r="A59" s="45" t="s">
        <v>138</v>
      </c>
      <c r="B59" s="3" t="s">
        <v>64</v>
      </c>
      <c r="C59" s="35">
        <v>6371.7599999999984</v>
      </c>
    </row>
    <row r="60" spans="1:3" s="6" customFormat="1" ht="34.5" customHeight="1" x14ac:dyDescent="0.25">
      <c r="A60" s="45" t="s">
        <v>139</v>
      </c>
      <c r="B60" s="3" t="s">
        <v>65</v>
      </c>
      <c r="C60" s="35">
        <v>12743.519999999997</v>
      </c>
    </row>
    <row r="61" spans="1:3" s="6" customFormat="1" ht="32.25" customHeight="1" x14ac:dyDescent="0.25">
      <c r="A61" s="45" t="s">
        <v>140</v>
      </c>
      <c r="B61" s="3" t="s">
        <v>66</v>
      </c>
      <c r="C61" s="35">
        <v>12743.519999999997</v>
      </c>
    </row>
    <row r="62" spans="1:3" s="6" customFormat="1" ht="15" x14ac:dyDescent="0.25">
      <c r="A62" s="45" t="s">
        <v>143</v>
      </c>
      <c r="B62" s="3" t="s">
        <v>67</v>
      </c>
      <c r="C62" s="35">
        <v>12456</v>
      </c>
    </row>
    <row r="63" spans="1:3" s="6" customFormat="1" x14ac:dyDescent="0.25">
      <c r="A63" s="12"/>
      <c r="B63" s="2" t="s">
        <v>99</v>
      </c>
      <c r="C63" s="33">
        <f>SUM(C57:C62)</f>
        <v>66087.12</v>
      </c>
    </row>
    <row r="64" spans="1:3" s="22" customFormat="1" ht="15" x14ac:dyDescent="0.25">
      <c r="A64" s="19"/>
      <c r="B64" s="21" t="s">
        <v>144</v>
      </c>
      <c r="C64" s="40"/>
    </row>
    <row r="65" spans="1:3" s="22" customFormat="1" x14ac:dyDescent="0.25">
      <c r="A65" s="47" t="s">
        <v>145</v>
      </c>
      <c r="B65" s="2" t="s">
        <v>112</v>
      </c>
      <c r="C65" s="35">
        <v>0</v>
      </c>
    </row>
    <row r="66" spans="1:3" s="22" customFormat="1" ht="15" x14ac:dyDescent="0.25">
      <c r="A66" s="4"/>
      <c r="B66" s="3" t="s">
        <v>69</v>
      </c>
      <c r="C66" s="35">
        <v>370.31</v>
      </c>
    </row>
    <row r="67" spans="1:3" s="22" customFormat="1" ht="15" x14ac:dyDescent="0.25">
      <c r="A67" s="4"/>
      <c r="B67" s="3" t="s">
        <v>70</v>
      </c>
      <c r="C67" s="35">
        <v>370.31</v>
      </c>
    </row>
    <row r="68" spans="1:3" s="22" customFormat="1" ht="15" x14ac:dyDescent="0.25">
      <c r="A68" s="4"/>
      <c r="B68" s="3" t="s">
        <v>71</v>
      </c>
      <c r="C68" s="35">
        <v>0</v>
      </c>
    </row>
    <row r="69" spans="1:3" s="22" customFormat="1" ht="30" x14ac:dyDescent="0.25">
      <c r="A69" s="4"/>
      <c r="B69" s="3" t="s">
        <v>72</v>
      </c>
      <c r="C69" s="35">
        <v>0</v>
      </c>
    </row>
    <row r="70" spans="1:3" s="22" customFormat="1" ht="15" x14ac:dyDescent="0.25">
      <c r="A70" s="4"/>
      <c r="B70" s="3" t="s">
        <v>73</v>
      </c>
      <c r="C70" s="35">
        <v>370.31</v>
      </c>
    </row>
    <row r="71" spans="1:3" s="22" customFormat="1" ht="15" x14ac:dyDescent="0.25">
      <c r="A71" s="4"/>
      <c r="B71" s="3" t="s">
        <v>74</v>
      </c>
      <c r="C71" s="35">
        <v>370.31</v>
      </c>
    </row>
    <row r="72" spans="1:3" s="22" customFormat="1" ht="31.5" x14ac:dyDescent="0.25">
      <c r="A72" s="47" t="s">
        <v>147</v>
      </c>
      <c r="B72" s="2" t="s">
        <v>76</v>
      </c>
      <c r="C72" s="35">
        <v>0</v>
      </c>
    </row>
    <row r="73" spans="1:3" s="22" customFormat="1" ht="15" x14ac:dyDescent="0.25">
      <c r="A73" s="4"/>
      <c r="B73" s="3" t="s">
        <v>77</v>
      </c>
      <c r="C73" s="35">
        <v>1836.02</v>
      </c>
    </row>
    <row r="74" spans="1:3" s="22" customFormat="1" ht="15" x14ac:dyDescent="0.25">
      <c r="A74" s="4"/>
      <c r="B74" s="3" t="s">
        <v>78</v>
      </c>
      <c r="C74" s="35">
        <v>40.451999999999998</v>
      </c>
    </row>
    <row r="75" spans="1:3" s="22" customFormat="1" ht="15" x14ac:dyDescent="0.25">
      <c r="A75" s="4"/>
      <c r="B75" s="3" t="s">
        <v>79</v>
      </c>
      <c r="C75" s="35">
        <v>0</v>
      </c>
    </row>
    <row r="76" spans="1:3" s="22" customFormat="1" ht="30" x14ac:dyDescent="0.25">
      <c r="A76" s="4"/>
      <c r="B76" s="3" t="s">
        <v>80</v>
      </c>
      <c r="C76" s="35">
        <v>1836.02</v>
      </c>
    </row>
    <row r="77" spans="1:3" s="22" customFormat="1" ht="15" x14ac:dyDescent="0.25">
      <c r="A77" s="4"/>
      <c r="B77" s="3" t="s">
        <v>81</v>
      </c>
      <c r="C77" s="35">
        <v>40.451999999999998</v>
      </c>
    </row>
    <row r="78" spans="1:3" s="22" customFormat="1" ht="15" x14ac:dyDescent="0.25">
      <c r="A78" s="4"/>
      <c r="B78" s="3" t="s">
        <v>82</v>
      </c>
      <c r="C78" s="35">
        <v>0</v>
      </c>
    </row>
    <row r="79" spans="1:3" s="22" customFormat="1" x14ac:dyDescent="0.25">
      <c r="A79" s="47" t="s">
        <v>146</v>
      </c>
      <c r="B79" s="2" t="s">
        <v>113</v>
      </c>
      <c r="C79" s="35">
        <v>0</v>
      </c>
    </row>
    <row r="80" spans="1:3" s="22" customFormat="1" ht="15" x14ac:dyDescent="0.25">
      <c r="A80" s="4"/>
      <c r="B80" s="3" t="s">
        <v>83</v>
      </c>
      <c r="C80" s="35">
        <v>79.540000000000006</v>
      </c>
    </row>
    <row r="81" spans="1:3" s="22" customFormat="1" ht="15" x14ac:dyDescent="0.25">
      <c r="A81" s="4"/>
      <c r="B81" s="3" t="s">
        <v>84</v>
      </c>
      <c r="C81" s="35">
        <v>0</v>
      </c>
    </row>
    <row r="82" spans="1:3" s="22" customFormat="1" ht="15" x14ac:dyDescent="0.25">
      <c r="A82" s="4"/>
      <c r="B82" s="3" t="s">
        <v>85</v>
      </c>
      <c r="C82" s="35">
        <v>0</v>
      </c>
    </row>
    <row r="83" spans="1:3" s="22" customFormat="1" ht="15" x14ac:dyDescent="0.25">
      <c r="A83" s="4"/>
      <c r="B83" s="3" t="s">
        <v>84</v>
      </c>
      <c r="C83" s="35">
        <v>0</v>
      </c>
    </row>
    <row r="84" spans="1:3" s="22" customFormat="1" ht="30" x14ac:dyDescent="0.25">
      <c r="A84" s="4"/>
      <c r="B84" s="3" t="s">
        <v>86</v>
      </c>
      <c r="C84" s="35">
        <v>13586.748</v>
      </c>
    </row>
    <row r="85" spans="1:3" s="22" customFormat="1" ht="18.75" customHeight="1" x14ac:dyDescent="0.25">
      <c r="A85" s="4"/>
      <c r="B85" s="3" t="s">
        <v>87</v>
      </c>
      <c r="C85" s="35">
        <v>7467.52</v>
      </c>
    </row>
    <row r="86" spans="1:3" s="22" customFormat="1" ht="15" x14ac:dyDescent="0.25">
      <c r="A86" s="4"/>
      <c r="B86" s="3" t="s">
        <v>88</v>
      </c>
      <c r="C86" s="35">
        <v>0</v>
      </c>
    </row>
    <row r="87" spans="1:3" s="22" customFormat="1" ht="15" x14ac:dyDescent="0.25">
      <c r="A87" s="4"/>
      <c r="B87" s="3" t="s">
        <v>89</v>
      </c>
      <c r="C87" s="35">
        <v>1130.4849999999999</v>
      </c>
    </row>
    <row r="88" spans="1:3" s="22" customFormat="1" ht="15" x14ac:dyDescent="0.25">
      <c r="A88" s="4"/>
      <c r="B88" s="3" t="s">
        <v>90</v>
      </c>
      <c r="C88" s="35">
        <v>453.92</v>
      </c>
    </row>
    <row r="89" spans="1:3" s="22" customFormat="1" ht="15" x14ac:dyDescent="0.25">
      <c r="A89" s="4"/>
      <c r="B89" s="3" t="s">
        <v>91</v>
      </c>
      <c r="C89" s="35">
        <v>243</v>
      </c>
    </row>
    <row r="90" spans="1:3" s="22" customFormat="1" ht="15" x14ac:dyDescent="0.25">
      <c r="A90" s="4"/>
      <c r="B90" s="3" t="s">
        <v>92</v>
      </c>
      <c r="C90" s="35">
        <v>1244</v>
      </c>
    </row>
    <row r="91" spans="1:3" s="22" customFormat="1" ht="30" x14ac:dyDescent="0.25">
      <c r="A91" s="4"/>
      <c r="B91" s="3" t="s">
        <v>93</v>
      </c>
      <c r="C91" s="35">
        <v>495.69519999999994</v>
      </c>
    </row>
    <row r="92" spans="1:3" s="22" customFormat="1" ht="34.5" customHeight="1" x14ac:dyDescent="0.25">
      <c r="A92" s="4"/>
      <c r="B92" s="3" t="s">
        <v>94</v>
      </c>
      <c r="C92" s="35">
        <v>4212.1000000000004</v>
      </c>
    </row>
    <row r="93" spans="1:3" s="22" customFormat="1" ht="15" x14ac:dyDescent="0.25">
      <c r="A93" s="4"/>
      <c r="B93" s="3" t="s">
        <v>95</v>
      </c>
      <c r="C93" s="35">
        <v>732.58</v>
      </c>
    </row>
    <row r="94" spans="1:3" s="22" customFormat="1" ht="15" x14ac:dyDescent="0.25">
      <c r="A94" s="4"/>
      <c r="B94" s="3" t="s">
        <v>96</v>
      </c>
      <c r="C94" s="35">
        <v>109.38</v>
      </c>
    </row>
    <row r="95" spans="1:3" s="22" customFormat="1" ht="15" x14ac:dyDescent="0.25">
      <c r="A95" s="4"/>
      <c r="B95" s="3" t="s">
        <v>97</v>
      </c>
      <c r="C95" s="35">
        <v>266.56</v>
      </c>
    </row>
    <row r="96" spans="1:3" s="22" customFormat="1" ht="15" x14ac:dyDescent="0.25">
      <c r="A96" s="4"/>
      <c r="B96" s="3" t="s">
        <v>98</v>
      </c>
      <c r="C96" s="35">
        <v>83.14</v>
      </c>
    </row>
    <row r="97" spans="1:6" s="22" customFormat="1" x14ac:dyDescent="0.25">
      <c r="A97" s="9"/>
      <c r="B97" s="2" t="s">
        <v>148</v>
      </c>
      <c r="C97" s="33">
        <f>SUM(C65:C96)</f>
        <v>35338.852199999994</v>
      </c>
    </row>
    <row r="98" spans="1:6" s="22" customFormat="1" x14ac:dyDescent="0.25">
      <c r="A98" s="4">
        <v>11</v>
      </c>
      <c r="B98" s="2" t="s">
        <v>100</v>
      </c>
      <c r="C98" s="33">
        <v>121396.07999999997</v>
      </c>
    </row>
    <row r="99" spans="1:6" s="22" customFormat="1" x14ac:dyDescent="0.25">
      <c r="A99" s="4">
        <v>12</v>
      </c>
      <c r="B99" s="2" t="s">
        <v>101</v>
      </c>
      <c r="C99" s="33">
        <f>C98+C97+C63+C55+C54+C53+C50+C43+C34+C22+C14</f>
        <v>770433.36659999983</v>
      </c>
    </row>
    <row r="100" spans="1:6" s="30" customFormat="1" ht="15" x14ac:dyDescent="0.25">
      <c r="A100" s="25"/>
      <c r="B100" s="26" t="s">
        <v>107</v>
      </c>
      <c r="C100" s="27">
        <v>754057.68</v>
      </c>
      <c r="D100" s="28"/>
      <c r="E100" s="29"/>
      <c r="F100" s="29"/>
    </row>
    <row r="101" spans="1:6" s="1" customFormat="1" ht="15" x14ac:dyDescent="0.25">
      <c r="A101" s="25"/>
      <c r="B101" s="26" t="s">
        <v>108</v>
      </c>
      <c r="C101" s="27">
        <v>729427.98</v>
      </c>
      <c r="D101" s="31"/>
      <c r="E101" s="31"/>
      <c r="F101" s="31"/>
    </row>
    <row r="102" spans="1:6" s="1" customFormat="1" ht="15" x14ac:dyDescent="0.25">
      <c r="A102" s="25"/>
      <c r="B102" s="26" t="s">
        <v>110</v>
      </c>
      <c r="C102" s="32">
        <f>C101-C99</f>
        <v>-41005.386599999852</v>
      </c>
      <c r="D102" s="29"/>
      <c r="E102" s="29"/>
      <c r="F102" s="29"/>
    </row>
    <row r="103" spans="1:6" s="1" customFormat="1" ht="15" x14ac:dyDescent="0.25">
      <c r="A103" s="25"/>
      <c r="B103" s="26" t="s">
        <v>109</v>
      </c>
      <c r="C103" s="32">
        <f>C102+C5</f>
        <v>-45857.56070633309</v>
      </c>
      <c r="D103" s="29"/>
      <c r="E103" s="29"/>
      <c r="F103" s="29"/>
    </row>
  </sheetData>
  <mergeCells count="3">
    <mergeCell ref="A1:B1"/>
    <mergeCell ref="A2:B2"/>
    <mergeCell ref="A3:B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2021-01-14T06:58:20Z</dcterms:created>
  <dcterms:modified xsi:type="dcterms:W3CDTF">2021-03-09T02:36:33Z</dcterms:modified>
</cp:coreProperties>
</file>