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269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0" i="1"/>
  <c r="C99"/>
  <c r="C94"/>
  <c r="C50"/>
  <c r="C41"/>
  <c r="C38"/>
  <c r="C31"/>
  <c r="C24"/>
  <c r="C12"/>
  <c r="C96"/>
</calcChain>
</file>

<file path=xl/sharedStrings.xml><?xml version="1.0" encoding="utf-8"?>
<sst xmlns="http://schemas.openxmlformats.org/spreadsheetml/2006/main" count="137" uniqueCount="133">
  <si>
    <t>г</t>
  </si>
  <si>
    <t>д</t>
  </si>
  <si>
    <t>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</si>
  <si>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</si>
  <si>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</si>
  <si>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</si>
  <si>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</si>
  <si>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</si>
  <si>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</si>
  <si>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</si>
  <si>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</si>
  <si>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</si>
  <si>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</si>
  <si>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</si>
  <si>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</si>
  <si>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</si>
  <si>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</si>
  <si>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</si>
  <si>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</si>
  <si>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</si>
  <si>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</si>
  <si>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</si>
  <si>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</si>
  <si>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до 2-х см</t>
  </si>
  <si>
    <t xml:space="preserve"> 2.6 </t>
  </si>
  <si>
    <t>Подметание снега толщиной выше 2-х см</t>
  </si>
  <si>
    <t xml:space="preserve"> 2.7</t>
  </si>
  <si>
    <t xml:space="preserve">Сдвижка снега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</si>
  <si>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</si>
  <si>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</si>
  <si>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</si>
  <si>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 xml:space="preserve">Очистка пешеходных дорожек, отмостки  и проездов шириной 0,5 м от наледи и льда 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</si>
  <si>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</si>
  <si>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</si>
  <si>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</si>
  <si>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</si>
  <si>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</si>
  <si>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</si>
  <si>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</si>
  <si>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</si>
  <si>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</si>
  <si>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</si>
  <si>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</si>
  <si>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</si>
  <si>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</si>
  <si>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</si>
  <si>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</si>
  <si>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</si>
  <si>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</si>
  <si>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</si>
  <si>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</si>
  <si>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</si>
  <si>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</si>
  <si>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</si>
  <si>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</si>
  <si>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</si>
  <si>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</si>
  <si>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</si>
  <si>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</si>
  <si>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</si>
  <si>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</si>
  <si>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</si>
  <si>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</si>
  <si>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</si>
  <si>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</si>
  <si>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тепла.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</si>
  <si>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</si>
  <si>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</si>
  <si>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</si>
  <si>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для расчета в ресурсоснабжающую организацию (тепло)</t>
  </si>
  <si>
    <t xml:space="preserve"> 8.5</t>
  </si>
  <si>
    <t>Снятие и запись показаний, обработка информации и занесение в компьютер, передача данных для расчета в ресурсоснабжающую организацию (вода)</t>
  </si>
  <si>
    <t xml:space="preserve"> 8.6</t>
  </si>
  <si>
    <t>Снятие и запись показаний, обработка информации и занесение в компьютер, передача данных для расчета в ресурсоснабжающую организацию (эл.энергия)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</si>
  <si>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</si>
  <si>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</si>
  <si>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</si>
  <si>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 работы</t>
  </si>
  <si>
    <t>замена предохранителя в электрощитовой НПН 63А</t>
  </si>
  <si>
    <t>замена энергосберегающего патрона на лестничной клетке</t>
  </si>
  <si>
    <t>замена пакетного выключателя ПВ 2*40 кв.13</t>
  </si>
  <si>
    <t>смена лампы ДРВ 160</t>
  </si>
  <si>
    <t>работа телевышки</t>
  </si>
  <si>
    <t>смена ламп ДНАТ 150 Вт с автовышки</t>
  </si>
  <si>
    <t>стоимость автовышки</t>
  </si>
  <si>
    <t>9.2.</t>
  </si>
  <si>
    <t>Текущий ремонт систем В и К (непредвиденные работы</t>
  </si>
  <si>
    <t xml:space="preserve">устранение засора в МКД в подвале </t>
  </si>
  <si>
    <t>герметизация канализационного коллектора ленопилом</t>
  </si>
  <si>
    <t>устранение засора  канализации в подвале МКД</t>
  </si>
  <si>
    <t>устранение засора в подвале МКД</t>
  </si>
  <si>
    <t>устранение  канализационного засора в МКД (коллектор)</t>
  </si>
  <si>
    <t>устранение канализационного засора в  подвале МКД (коллектор)</t>
  </si>
  <si>
    <t>замена канализационного коллектора Ду 100 мм(2 подъезд):</t>
  </si>
  <si>
    <t>а</t>
  </si>
  <si>
    <t>замена канализационной трубы Ду 110 мм</t>
  </si>
  <si>
    <t>б</t>
  </si>
  <si>
    <t>установка манжеты резиновой уплотнительной 123*110</t>
  </si>
  <si>
    <t>в</t>
  </si>
  <si>
    <t>установка компенсационного патрубка Ду 110 мм</t>
  </si>
  <si>
    <t>установка переходника д/чугунных труб Ду 110 мм с манжетой</t>
  </si>
  <si>
    <t>устройство ревизии Ду 110 мм</t>
  </si>
  <si>
    <t>установка тройника Ду 110*50*45</t>
  </si>
  <si>
    <t>ж</t>
  </si>
  <si>
    <t>установка заглушки Ду 50 мм</t>
  </si>
  <si>
    <t>устранение засора в МКД (коллектор)</t>
  </si>
  <si>
    <t>устранение течи  кв.16</t>
  </si>
  <si>
    <t>смена вентиля Ду 15мм  отопления кв.15</t>
  </si>
  <si>
    <t xml:space="preserve"> 9.3</t>
  </si>
  <si>
    <t>Текущий ремонт систем конструкт.элементов (непр работы</t>
  </si>
  <si>
    <t>прочистка вентиляции кв.26</t>
  </si>
  <si>
    <t>сброс снега с кровли (наносы)</t>
  </si>
  <si>
    <t>стоимость работы телевышки</t>
  </si>
  <si>
    <t>укрепление фрамуги и закрытие у со стремянки 1 п</t>
  </si>
  <si>
    <t>открытие продухов</t>
  </si>
  <si>
    <t>завоз земли для клумб и песка в песочницы (услуги спецтехники)</t>
  </si>
  <si>
    <t>ремонт мягкой кровли рулонного покрытия в 1 слой линокрома с ТВ кв.9,33,34</t>
  </si>
  <si>
    <t>пропекание старого покрытия кровли и розашедших швов</t>
  </si>
  <si>
    <t>пробивка отверстий в дне бетонной урны кувалдой для стока воды(1чел/час)</t>
  </si>
  <si>
    <t>укрепление пружины 2 подъезд</t>
  </si>
  <si>
    <t>смена стекла 3 подъезд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</si>
  <si>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</si>
  <si>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</si>
  <si>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</si>
  <si>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</si>
  <si>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</si>
  <si>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ул.Советской Армии 7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</si>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</sst>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>
  <numFmts count="1">
    <numFmt numFmtId="164" formatCode="d/m;@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6" fillId="0" borderId="2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7" fillId="0" borderId="0" xfId="0" applyFont="1" applyFill="1" applyBorder="1"/>
    <xf numFmtId="0" fontId="6" fillId="0" borderId="0" xfId="0" applyFont="1" applyFill="1" applyBorder="1" applyAlignment="1">
      <alignment horizontal="center" vertical="top"/>
    </xf>
    <xf numFmtId="16" fontId="6" fillId="0" borderId="6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8" fillId="0" borderId="7" xfId="0" applyFont="1" applyFill="1" applyBorder="1"/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/>
    <xf numFmtId="0" fontId="5" fillId="0" borderId="4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vertical="top" wrapText="1"/>
    </xf>
    <xf numFmtId="2" fontId="6" fillId="0" borderId="2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/>
    </xf>
    <xf numFmtId="2" fontId="6" fillId="0" borderId="1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/>
    <xf numFmtId="2" fontId="6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vertical="top" wrapText="1"/>
    </xf>
    <xf numFmtId="2" fontId="5" fillId="0" borderId="9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0" fontId="9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2" fontId="5" fillId="0" borderId="1" xfId="1" applyNumberFormat="1" applyFont="1" applyFill="1" applyBorder="1" applyAlignment="1"/>
    <xf numFmtId="2" fontId="5" fillId="0" borderId="1" xfId="1" applyNumberFormat="1" applyFont="1" applyBorder="1" applyAlignment="1">
      <alignment wrapText="1"/>
    </xf>
    <xf numFmtId="2" fontId="5" fillId="0" borderId="1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0"/>
  <sheetViews>
    <sheetView tabSelected="1" topLeftCell="A43" workbookViewId="0">
      <selection activeCell="C100" sqref="C100"/>
    </sheetView>
  </sheetViews>
  <sheetFormatPr defaultRowHeight="15"/>
  <cols>
    <col min="1" max="1" width="7.5703125" style="3" customWidth="1"/>
    <col min="2" max="2" width="74.42578125" style="3" customWidth="1"/>
    <col min="3" max="3" width="14.28515625" style="3" customWidth="1"/>
    <col min="4" max="201" width="9.140625" style="3"/>
    <col min="202" max="202" width="4.5703125" style="3" customWidth="1"/>
    <col min="203" max="203" width="46.140625" style="3" customWidth="1"/>
    <col min="204" max="204" width="9.5703125" style="3" customWidth="1"/>
    <col min="205" max="205" width="6.42578125" style="3" customWidth="1"/>
    <col min="206" max="206" width="8.7109375" style="3" customWidth="1"/>
    <col min="207" max="207" width="5.140625" style="3" customWidth="1"/>
    <col min="208" max="208" width="7.28515625" style="3" customWidth="1"/>
    <col min="209" max="209" width="8.28515625" style="3" customWidth="1"/>
    <col min="210" max="16384" width="9.140625" style="3"/>
  </cols>
  <sheetData>
    <row r="1" spans="1:3" ht="15.75">
      <c r="A1" s="54" t="s">
        <v>127</v>
      </c>
      <c r="B1" s="54"/>
    </row>
    <row r="2" spans="1:3" ht="12.75" customHeight="1">
      <c r="A2" s="54" t="s">
        <v>125</v>
      </c>
      <c r="B2" s="54"/>
    </row>
    <row r="3" spans="1:3" ht="15.75">
      <c r="A3" s="54" t="s">
        <v>126</v>
      </c>
      <c r="B3" s="54"/>
    </row>
    <row r="4" spans="1:3" ht="15.75">
      <c r="A4" s="4"/>
      <c r="B4" s="4"/>
    </row>
    <row r="5" spans="1:3" s="8" customFormat="1" ht="15.75">
      <c r="A5" s="5"/>
      <c r="B5" s="6" t="s">
        <v>128</v>
      </c>
      <c r="C5" s="7">
        <v>-426045.82170000003</v>
      </c>
    </row>
    <row r="6" spans="1:3" ht="15.75" thickBot="1">
      <c r="A6" s="9"/>
      <c r="B6" s="10" t="s">
        <v>3</v>
      </c>
      <c r="C6" s="9"/>
    </row>
    <row r="7" spans="1:3" ht="23.25" customHeight="1">
      <c r="A7" s="16" t="s">
        <v>4</v>
      </c>
      <c r="B7" s="11" t="s">
        <v>5</v>
      </c>
      <c r="C7" s="36">
        <v>6829.3440000000001</v>
      </c>
    </row>
    <row r="8" spans="1:3" ht="31.5" customHeight="1">
      <c r="A8" s="17"/>
      <c r="B8" s="12" t="s">
        <v>6</v>
      </c>
      <c r="C8" s="37">
        <v>2600.6400000000003</v>
      </c>
    </row>
    <row r="9" spans="1:3" ht="19.5" customHeight="1">
      <c r="A9" s="18" t="s">
        <v>7</v>
      </c>
      <c r="B9" s="12" t="s">
        <v>8</v>
      </c>
      <c r="C9" s="37">
        <v>16108.343999999996</v>
      </c>
    </row>
    <row r="10" spans="1:3" ht="14.25" customHeight="1">
      <c r="A10" s="18"/>
      <c r="B10" s="12" t="s">
        <v>9</v>
      </c>
      <c r="C10" s="37">
        <v>6538.7519999999995</v>
      </c>
    </row>
    <row r="11" spans="1:3" ht="36" customHeight="1">
      <c r="A11" s="18" t="s">
        <v>10</v>
      </c>
      <c r="B11" s="12" t="s">
        <v>11</v>
      </c>
      <c r="C11" s="37">
        <v>836.44</v>
      </c>
    </row>
    <row r="12" spans="1:3" ht="18.75" customHeight="1">
      <c r="A12" s="17"/>
      <c r="B12" s="19" t="s">
        <v>12</v>
      </c>
      <c r="C12" s="38">
        <f>SUM(C7:C11)</f>
        <v>32913.519999999997</v>
      </c>
    </row>
    <row r="13" spans="1:3">
      <c r="A13" s="20"/>
      <c r="B13" s="21" t="s">
        <v>13</v>
      </c>
      <c r="C13" s="22"/>
    </row>
    <row r="14" spans="1:3" ht="15" customHeight="1">
      <c r="A14" s="17" t="s">
        <v>14</v>
      </c>
      <c r="B14" s="12" t="s">
        <v>15</v>
      </c>
      <c r="C14" s="37">
        <v>3402.56</v>
      </c>
    </row>
    <row r="15" spans="1:3" ht="14.25" customHeight="1">
      <c r="A15" s="23" t="s">
        <v>16</v>
      </c>
      <c r="B15" s="12" t="s">
        <v>17</v>
      </c>
      <c r="C15" s="37">
        <v>556.78199999999993</v>
      </c>
    </row>
    <row r="16" spans="1:3" ht="14.25" customHeight="1">
      <c r="A16" s="23" t="s">
        <v>18</v>
      </c>
      <c r="B16" s="12" t="s">
        <v>19</v>
      </c>
      <c r="C16" s="37">
        <v>1207.6680000000001</v>
      </c>
    </row>
    <row r="17" spans="1:3">
      <c r="A17" s="23" t="s">
        <v>20</v>
      </c>
      <c r="B17" s="12" t="s">
        <v>21</v>
      </c>
      <c r="C17" s="37">
        <v>1831.2</v>
      </c>
    </row>
    <row r="18" spans="1:3" ht="15.75" customHeight="1">
      <c r="A18" s="23" t="s">
        <v>22</v>
      </c>
      <c r="B18" s="12" t="s">
        <v>23</v>
      </c>
      <c r="C18" s="37">
        <v>5765.5259999999998</v>
      </c>
    </row>
    <row r="19" spans="1:3" ht="15.75" customHeight="1">
      <c r="A19" s="23" t="s">
        <v>24</v>
      </c>
      <c r="B19" s="12" t="s">
        <v>25</v>
      </c>
      <c r="C19" s="37">
        <v>16149.431999999999</v>
      </c>
    </row>
    <row r="20" spans="1:3" ht="33.75" customHeight="1">
      <c r="A20" s="24" t="s">
        <v>26</v>
      </c>
      <c r="B20" s="12" t="s">
        <v>27</v>
      </c>
      <c r="C20" s="37">
        <v>1291.08</v>
      </c>
    </row>
    <row r="21" spans="1:3" ht="30" customHeight="1">
      <c r="A21" s="24" t="s">
        <v>28</v>
      </c>
      <c r="B21" s="12" t="s">
        <v>29</v>
      </c>
      <c r="C21" s="37">
        <v>1082.8800000000001</v>
      </c>
    </row>
    <row r="22" spans="1:3" ht="30" customHeight="1">
      <c r="A22" s="24" t="s">
        <v>30</v>
      </c>
      <c r="B22" s="12" t="s">
        <v>31</v>
      </c>
      <c r="C22" s="37">
        <v>4130.4960000000001</v>
      </c>
    </row>
    <row r="23" spans="1:3" ht="21.75" customHeight="1">
      <c r="A23" s="24" t="s">
        <v>32</v>
      </c>
      <c r="B23" s="12" t="s">
        <v>33</v>
      </c>
      <c r="C23" s="37">
        <v>599.9129999999999</v>
      </c>
    </row>
    <row r="24" spans="1:3" ht="15.75" customHeight="1">
      <c r="A24" s="17"/>
      <c r="B24" s="19" t="s">
        <v>34</v>
      </c>
      <c r="C24" s="38">
        <f>SUM(C14:C23)</f>
        <v>36017.537000000004</v>
      </c>
    </row>
    <row r="25" spans="1:3">
      <c r="A25" s="20"/>
      <c r="B25" s="21" t="s">
        <v>35</v>
      </c>
      <c r="C25" s="22"/>
    </row>
    <row r="26" spans="1:3" ht="15.75" customHeight="1">
      <c r="A26" s="25">
        <v>43103</v>
      </c>
      <c r="B26" s="14" t="s">
        <v>36</v>
      </c>
      <c r="C26" s="39">
        <v>16065.344000000001</v>
      </c>
    </row>
    <row r="27" spans="1:3" ht="13.5" customHeight="1">
      <c r="A27" s="25">
        <v>43134</v>
      </c>
      <c r="B27" s="14" t="s">
        <v>37</v>
      </c>
      <c r="C27" s="39">
        <v>20636.98</v>
      </c>
    </row>
    <row r="28" spans="1:3" ht="13.5" customHeight="1">
      <c r="A28" s="25">
        <v>43162</v>
      </c>
      <c r="B28" s="14" t="s">
        <v>38</v>
      </c>
      <c r="C28" s="39">
        <v>10925.46</v>
      </c>
    </row>
    <row r="29" spans="1:3" ht="13.5" customHeight="1">
      <c r="A29" s="25">
        <v>43193</v>
      </c>
      <c r="B29" s="14" t="s">
        <v>39</v>
      </c>
      <c r="C29" s="39">
        <v>760.37999999999988</v>
      </c>
    </row>
    <row r="30" spans="1:3" ht="15.75" customHeight="1">
      <c r="A30" s="25">
        <v>43223</v>
      </c>
      <c r="B30" s="14" t="s">
        <v>40</v>
      </c>
      <c r="C30" s="39">
        <v>877.08</v>
      </c>
    </row>
    <row r="31" spans="1:3" ht="18" customHeight="1">
      <c r="A31" s="17"/>
      <c r="B31" s="19" t="s">
        <v>41</v>
      </c>
      <c r="C31" s="38">
        <f>SUM(C26:C30)</f>
        <v>49265.243999999999</v>
      </c>
    </row>
    <row r="32" spans="1:3">
      <c r="A32" s="20"/>
      <c r="B32" s="21" t="s">
        <v>42</v>
      </c>
      <c r="C32" s="22"/>
    </row>
    <row r="33" spans="1:3" ht="33" customHeight="1">
      <c r="A33" s="17" t="s">
        <v>43</v>
      </c>
      <c r="B33" s="12" t="s">
        <v>44</v>
      </c>
      <c r="C33" s="37">
        <v>3025.92</v>
      </c>
    </row>
    <row r="34" spans="1:3" ht="33" customHeight="1">
      <c r="A34" s="24" t="s">
        <v>45</v>
      </c>
      <c r="B34" s="12" t="s">
        <v>46</v>
      </c>
      <c r="C34" s="37">
        <v>12103.68</v>
      </c>
    </row>
    <row r="35" spans="1:3" ht="32.25" customHeight="1">
      <c r="A35" s="24" t="s">
        <v>47</v>
      </c>
      <c r="B35" s="12" t="s">
        <v>48</v>
      </c>
      <c r="C35" s="37">
        <v>6051.84</v>
      </c>
    </row>
    <row r="36" spans="1:3" ht="21" customHeight="1">
      <c r="A36" s="24" t="s">
        <v>49</v>
      </c>
      <c r="B36" s="12" t="s">
        <v>50</v>
      </c>
      <c r="C36" s="37">
        <v>1742.3</v>
      </c>
    </row>
    <row r="37" spans="1:3" ht="32.25" customHeight="1">
      <c r="A37" s="24" t="s">
        <v>51</v>
      </c>
      <c r="B37" s="12" t="s">
        <v>52</v>
      </c>
      <c r="C37" s="37">
        <v>15298.560000000001</v>
      </c>
    </row>
    <row r="38" spans="1:3" ht="22.5" customHeight="1">
      <c r="A38" s="17"/>
      <c r="B38" s="19" t="s">
        <v>53</v>
      </c>
      <c r="C38" s="38">
        <f>SUM(C33:C37)</f>
        <v>38222.300000000003</v>
      </c>
    </row>
    <row r="39" spans="1:3" ht="31.5" customHeight="1">
      <c r="A39" s="26" t="s">
        <v>54</v>
      </c>
      <c r="B39" s="19" t="s">
        <v>55</v>
      </c>
      <c r="C39" s="12">
        <v>16957.440000000006</v>
      </c>
    </row>
    <row r="40" spans="1:3" ht="18" customHeight="1">
      <c r="A40" s="26" t="s">
        <v>56</v>
      </c>
      <c r="B40" s="19" t="s">
        <v>57</v>
      </c>
      <c r="C40" s="12">
        <v>4792.3200000000006</v>
      </c>
    </row>
    <row r="41" spans="1:3" ht="21" customHeight="1">
      <c r="A41" s="26"/>
      <c r="B41" s="19" t="s">
        <v>58</v>
      </c>
      <c r="C41" s="19">
        <f>SUM(C39:C40)</f>
        <v>21749.760000000006</v>
      </c>
    </row>
    <row r="42" spans="1:3" ht="21" customHeight="1">
      <c r="A42" s="26" t="s">
        <v>59</v>
      </c>
      <c r="B42" s="19" t="s">
        <v>60</v>
      </c>
      <c r="C42" s="28">
        <v>1262.181</v>
      </c>
    </row>
    <row r="43" spans="1:3" ht="19.5" customHeight="1">
      <c r="A43" s="26" t="s">
        <v>61</v>
      </c>
      <c r="B43" s="19" t="s">
        <v>62</v>
      </c>
      <c r="C43" s="19">
        <v>1622.08</v>
      </c>
    </row>
    <row r="44" spans="1:3" ht="19.5" customHeight="1">
      <c r="A44" s="27"/>
      <c r="B44" s="55" t="s">
        <v>63</v>
      </c>
      <c r="C44" s="55"/>
    </row>
    <row r="45" spans="1:3" ht="15" customHeight="1">
      <c r="A45" s="17" t="s">
        <v>64</v>
      </c>
      <c r="B45" s="12" t="s">
        <v>65</v>
      </c>
      <c r="C45" s="12">
        <v>4341.8400000000011</v>
      </c>
    </row>
    <row r="46" spans="1:3" ht="14.25" customHeight="1">
      <c r="A46" s="17" t="s">
        <v>66</v>
      </c>
      <c r="B46" s="12" t="s">
        <v>67</v>
      </c>
      <c r="C46" s="12">
        <v>3272.1599999999994</v>
      </c>
    </row>
    <row r="47" spans="1:3" ht="35.25" customHeight="1">
      <c r="A47" s="17" t="s">
        <v>68</v>
      </c>
      <c r="B47" s="12" t="s">
        <v>69</v>
      </c>
      <c r="C47" s="12">
        <v>3185.8799999999992</v>
      </c>
    </row>
    <row r="48" spans="1:3" ht="36" customHeight="1">
      <c r="A48" s="17" t="s">
        <v>70</v>
      </c>
      <c r="B48" s="12" t="s">
        <v>71</v>
      </c>
      <c r="C48" s="12">
        <v>3185.8799999999992</v>
      </c>
    </row>
    <row r="49" spans="1:3" ht="34.5" customHeight="1">
      <c r="A49" s="17" t="s">
        <v>72</v>
      </c>
      <c r="B49" s="12" t="s">
        <v>73</v>
      </c>
      <c r="C49" s="12">
        <v>3185.8799999999992</v>
      </c>
    </row>
    <row r="50" spans="1:3" ht="15.75" customHeight="1">
      <c r="A50" s="17"/>
      <c r="B50" s="19" t="s">
        <v>74</v>
      </c>
      <c r="C50" s="19">
        <f>SUM(C45:C49)</f>
        <v>17171.64</v>
      </c>
    </row>
    <row r="51" spans="1:3">
      <c r="A51" s="20"/>
      <c r="B51" s="21" t="s">
        <v>75</v>
      </c>
      <c r="C51" s="22"/>
    </row>
    <row r="52" spans="1:3" ht="15.75" customHeight="1">
      <c r="A52" s="17" t="s">
        <v>76</v>
      </c>
      <c r="B52" s="12" t="s">
        <v>77</v>
      </c>
      <c r="C52" s="37">
        <v>0</v>
      </c>
    </row>
    <row r="53" spans="1:3" ht="15.75" customHeight="1">
      <c r="A53" s="15"/>
      <c r="B53" s="13" t="s">
        <v>78</v>
      </c>
      <c r="C53" s="40">
        <v>220.14</v>
      </c>
    </row>
    <row r="54" spans="1:3" ht="15.75" customHeight="1">
      <c r="A54" s="17"/>
      <c r="B54" s="13" t="s">
        <v>79</v>
      </c>
      <c r="C54" s="40">
        <v>370.31</v>
      </c>
    </row>
    <row r="55" spans="1:3" ht="15.75" customHeight="1">
      <c r="A55" s="17"/>
      <c r="B55" s="13" t="s">
        <v>80</v>
      </c>
      <c r="C55" s="40">
        <v>648.26</v>
      </c>
    </row>
    <row r="56" spans="1:3" ht="15.75" customHeight="1">
      <c r="A56" s="17"/>
      <c r="B56" s="13" t="s">
        <v>81</v>
      </c>
      <c r="C56" s="40">
        <v>1067.2</v>
      </c>
    </row>
    <row r="57" spans="1:3" ht="15.75" customHeight="1">
      <c r="A57" s="17"/>
      <c r="B57" s="13" t="s">
        <v>82</v>
      </c>
      <c r="C57" s="40">
        <v>734</v>
      </c>
    </row>
    <row r="58" spans="1:3" ht="15.75" customHeight="1">
      <c r="A58" s="17"/>
      <c r="B58" s="13" t="s">
        <v>83</v>
      </c>
      <c r="C58" s="40">
        <v>533.6</v>
      </c>
    </row>
    <row r="59" spans="1:3" ht="15.75" customHeight="1">
      <c r="A59" s="17"/>
      <c r="B59" s="13" t="s">
        <v>84</v>
      </c>
      <c r="C59" s="40">
        <v>1027.5999999999999</v>
      </c>
    </row>
    <row r="60" spans="1:3" ht="15" customHeight="1">
      <c r="A60" s="17" t="s">
        <v>85</v>
      </c>
      <c r="B60" s="12" t="s">
        <v>86</v>
      </c>
      <c r="C60" s="37">
        <v>0</v>
      </c>
    </row>
    <row r="61" spans="1:3" ht="12" customHeight="1">
      <c r="A61" s="17"/>
      <c r="B61" s="13" t="s">
        <v>87</v>
      </c>
      <c r="C61" s="40">
        <v>0</v>
      </c>
    </row>
    <row r="62" spans="1:3" ht="12" customHeight="1">
      <c r="A62" s="15"/>
      <c r="B62" s="13" t="s">
        <v>88</v>
      </c>
      <c r="C62" s="40">
        <v>114.82</v>
      </c>
    </row>
    <row r="63" spans="1:3" ht="12" customHeight="1">
      <c r="A63" s="15"/>
      <c r="B63" s="13" t="s">
        <v>89</v>
      </c>
      <c r="C63" s="41">
        <v>0</v>
      </c>
    </row>
    <row r="64" spans="1:3" ht="12" customHeight="1">
      <c r="A64" s="15"/>
      <c r="B64" s="13" t="s">
        <v>90</v>
      </c>
      <c r="C64" s="40">
        <v>0</v>
      </c>
    </row>
    <row r="65" spans="1:3" ht="12" customHeight="1">
      <c r="A65" s="15"/>
      <c r="B65" s="13" t="s">
        <v>91</v>
      </c>
      <c r="C65" s="40">
        <v>0</v>
      </c>
    </row>
    <row r="66" spans="1:3" ht="18" customHeight="1">
      <c r="A66" s="15"/>
      <c r="B66" s="14" t="s">
        <v>92</v>
      </c>
      <c r="C66" s="40">
        <v>0</v>
      </c>
    </row>
    <row r="67" spans="1:3" ht="18" customHeight="1">
      <c r="A67" s="15"/>
      <c r="B67" s="28" t="s">
        <v>93</v>
      </c>
      <c r="C67" s="40">
        <v>0</v>
      </c>
    </row>
    <row r="68" spans="1:3" ht="17.25" customHeight="1">
      <c r="A68" s="15" t="s">
        <v>94</v>
      </c>
      <c r="B68" s="14" t="s">
        <v>95</v>
      </c>
      <c r="C68" s="40">
        <v>5678.96</v>
      </c>
    </row>
    <row r="69" spans="1:3" ht="18" customHeight="1">
      <c r="A69" s="15" t="s">
        <v>96</v>
      </c>
      <c r="B69" s="14" t="s">
        <v>97</v>
      </c>
      <c r="C69" s="40">
        <v>184.4</v>
      </c>
    </row>
    <row r="70" spans="1:3" ht="15.75" customHeight="1">
      <c r="A70" s="15" t="s">
        <v>98</v>
      </c>
      <c r="B70" s="14" t="s">
        <v>99</v>
      </c>
      <c r="C70" s="40">
        <v>272.56</v>
      </c>
    </row>
    <row r="71" spans="1:3" ht="15" customHeight="1">
      <c r="A71" s="15" t="s">
        <v>0</v>
      </c>
      <c r="B71" s="14" t="s">
        <v>100</v>
      </c>
      <c r="C71" s="40">
        <v>339.83</v>
      </c>
    </row>
    <row r="72" spans="1:3" ht="15" customHeight="1">
      <c r="A72" s="15" t="s">
        <v>1</v>
      </c>
      <c r="B72" s="14" t="s">
        <v>101</v>
      </c>
      <c r="C72" s="40">
        <v>242.08</v>
      </c>
    </row>
    <row r="73" spans="1:3" ht="18.75" customHeight="1">
      <c r="A73" s="15" t="s">
        <v>2</v>
      </c>
      <c r="B73" s="14" t="s">
        <v>102</v>
      </c>
      <c r="C73" s="40">
        <v>242.08</v>
      </c>
    </row>
    <row r="74" spans="1:3" ht="15.75" customHeight="1">
      <c r="A74" s="15" t="s">
        <v>103</v>
      </c>
      <c r="B74" s="14" t="s">
        <v>104</v>
      </c>
      <c r="C74" s="40">
        <v>209.2</v>
      </c>
    </row>
    <row r="75" spans="1:3" ht="15" customHeight="1">
      <c r="A75" s="17"/>
      <c r="B75" s="13" t="s">
        <v>105</v>
      </c>
      <c r="C75" s="40">
        <v>0</v>
      </c>
    </row>
    <row r="76" spans="1:3" ht="15" customHeight="1">
      <c r="A76" s="17"/>
      <c r="B76" s="13" t="s">
        <v>106</v>
      </c>
      <c r="C76" s="40">
        <v>331.74</v>
      </c>
    </row>
    <row r="77" spans="1:3" ht="15" customHeight="1">
      <c r="A77" s="17"/>
      <c r="B77" s="13" t="s">
        <v>105</v>
      </c>
      <c r="C77" s="40">
        <v>0</v>
      </c>
    </row>
    <row r="78" spans="1:3" ht="15" customHeight="1">
      <c r="A78" s="17"/>
      <c r="B78" s="14" t="s">
        <v>107</v>
      </c>
      <c r="C78" s="40">
        <v>918.01</v>
      </c>
    </row>
    <row r="79" spans="1:3" ht="15" customHeight="1">
      <c r="A79" s="17"/>
      <c r="B79" s="13" t="s">
        <v>105</v>
      </c>
      <c r="C79" s="40">
        <v>0</v>
      </c>
    </row>
    <row r="80" spans="1:3" ht="13.5" customHeight="1">
      <c r="A80" s="17" t="s">
        <v>108</v>
      </c>
      <c r="B80" s="12" t="s">
        <v>109</v>
      </c>
      <c r="C80" s="37">
        <v>0</v>
      </c>
    </row>
    <row r="81" spans="1:3" ht="17.25" customHeight="1">
      <c r="A81" s="15"/>
      <c r="B81" s="13" t="s">
        <v>110</v>
      </c>
      <c r="C81" s="41">
        <v>591.78</v>
      </c>
    </row>
    <row r="82" spans="1:3" ht="18.75" customHeight="1">
      <c r="A82" s="15"/>
      <c r="B82" s="13" t="s">
        <v>111</v>
      </c>
      <c r="C82" s="41">
        <v>1149.2</v>
      </c>
    </row>
    <row r="83" spans="1:3" ht="17.25" customHeight="1">
      <c r="A83" s="15"/>
      <c r="B83" s="13" t="s">
        <v>112</v>
      </c>
      <c r="C83" s="41">
        <v>1468</v>
      </c>
    </row>
    <row r="84" spans="1:3" ht="12" customHeight="1">
      <c r="A84" s="17"/>
      <c r="B84" s="13" t="s">
        <v>113</v>
      </c>
      <c r="C84" s="40">
        <v>561.81600000000003</v>
      </c>
    </row>
    <row r="85" spans="1:3" ht="12" customHeight="1">
      <c r="A85" s="17"/>
      <c r="B85" s="13" t="s">
        <v>111</v>
      </c>
      <c r="C85" s="40">
        <v>861.9</v>
      </c>
    </row>
    <row r="86" spans="1:3" ht="12" customHeight="1">
      <c r="A86" s="17"/>
      <c r="B86" s="13" t="s">
        <v>114</v>
      </c>
      <c r="C86" s="40">
        <v>498.84000000000003</v>
      </c>
    </row>
    <row r="87" spans="1:3" ht="12" customHeight="1">
      <c r="A87" s="29"/>
      <c r="B87" s="13" t="s">
        <v>115</v>
      </c>
      <c r="C87" s="40">
        <v>700</v>
      </c>
    </row>
    <row r="88" spans="1:3" ht="30" customHeight="1">
      <c r="A88" s="30"/>
      <c r="B88" s="31" t="s">
        <v>116</v>
      </c>
      <c r="C88" s="40">
        <v>50435</v>
      </c>
    </row>
    <row r="89" spans="1:3" ht="17.25" customHeight="1">
      <c r="A89" s="30"/>
      <c r="B89" s="14" t="s">
        <v>117</v>
      </c>
      <c r="C89" s="40">
        <v>917.61599999999999</v>
      </c>
    </row>
    <row r="90" spans="1:3" ht="26.25" customHeight="1">
      <c r="A90" s="30"/>
      <c r="B90" s="14" t="s">
        <v>118</v>
      </c>
      <c r="C90" s="40">
        <v>1057.8</v>
      </c>
    </row>
    <row r="91" spans="1:3" ht="12" customHeight="1">
      <c r="A91" s="30"/>
      <c r="B91" s="14" t="s">
        <v>112</v>
      </c>
      <c r="C91" s="40">
        <v>2936</v>
      </c>
    </row>
    <row r="92" spans="1:3" ht="14.25" customHeight="1">
      <c r="A92" s="30"/>
      <c r="B92" s="13" t="s">
        <v>119</v>
      </c>
      <c r="C92" s="40">
        <v>79.540000000000006</v>
      </c>
    </row>
    <row r="93" spans="1:3" ht="15" customHeight="1">
      <c r="A93" s="17"/>
      <c r="B93" s="32" t="s">
        <v>120</v>
      </c>
      <c r="C93" s="41">
        <v>108.19650000000001</v>
      </c>
    </row>
    <row r="94" spans="1:3" ht="18.75" customHeight="1">
      <c r="A94" s="33"/>
      <c r="B94" s="19" t="s">
        <v>121</v>
      </c>
      <c r="C94" s="42">
        <f>SUM(C52:C93)</f>
        <v>74500.478499999997</v>
      </c>
    </row>
    <row r="95" spans="1:3" ht="18" customHeight="1">
      <c r="A95" s="17"/>
      <c r="B95" s="28" t="s">
        <v>122</v>
      </c>
      <c r="C95" s="43">
        <v>47923.19999999999</v>
      </c>
    </row>
    <row r="96" spans="1:3" ht="20.25" customHeight="1">
      <c r="A96" s="34" t="s">
        <v>123</v>
      </c>
      <c r="B96" s="35" t="s">
        <v>124</v>
      </c>
      <c r="C96" s="44">
        <f>C95+C94+C50+C43+C42+C40+C39+C38+C31+C24+C12</f>
        <v>320647.94050000003</v>
      </c>
    </row>
    <row r="97" spans="1:3" s="47" customFormat="1" ht="15.75">
      <c r="A97" s="45"/>
      <c r="B97" s="46" t="s">
        <v>129</v>
      </c>
      <c r="C97" s="53">
        <v>286618.44</v>
      </c>
    </row>
    <row r="98" spans="1:3" s="2" customFormat="1" ht="15.75">
      <c r="A98" s="48"/>
      <c r="B98" s="46" t="s">
        <v>130</v>
      </c>
      <c r="C98" s="51">
        <v>282526.24</v>
      </c>
    </row>
    <row r="99" spans="1:3" s="2" customFormat="1" ht="15.75">
      <c r="A99" s="49"/>
      <c r="B99" s="46" t="s">
        <v>132</v>
      </c>
      <c r="C99" s="52">
        <f>C98-C96</f>
        <v>-38121.700500000035</v>
      </c>
    </row>
    <row r="100" spans="1:3" s="2" customFormat="1" ht="15.75">
      <c r="A100" s="49"/>
      <c r="B100" s="46" t="s">
        <v>131</v>
      </c>
      <c r="C100" s="52">
        <f>C99+C5</f>
        <v>-464167.52220000006</v>
      </c>
    </row>
    <row r="101" spans="1:3" s="1" customFormat="1" ht="14.25">
      <c r="A101" s="50"/>
    </row>
    <row r="102" spans="1:3" s="1" customFormat="1" ht="14.25">
      <c r="A102" s="50"/>
    </row>
    <row r="103" spans="1:3" s="1" customFormat="1" ht="14.25">
      <c r="A103" s="50"/>
    </row>
    <row r="104" spans="1:3" s="1" customFormat="1" ht="14.25">
      <c r="A104" s="50"/>
    </row>
    <row r="105" spans="1:3" s="1" customFormat="1" ht="14.25">
      <c r="A105" s="50"/>
    </row>
    <row r="106" spans="1:3" s="1" customFormat="1" ht="14.25">
      <c r="A106" s="50"/>
    </row>
    <row r="107" spans="1:3" s="1" customFormat="1" ht="14.25">
      <c r="A107" s="50"/>
    </row>
    <row r="108" spans="1:3" s="1" customFormat="1" ht="14.25">
      <c r="A108" s="50"/>
    </row>
    <row r="109" spans="1:3" s="1" customFormat="1" ht="14.25">
      <c r="A109" s="50"/>
    </row>
    <row r="110" spans="1:3" s="1" customFormat="1" ht="14.25">
      <c r="A110" s="50"/>
    </row>
    <row r="111" spans="1:3" s="1" customFormat="1" ht="14.25">
      <c r="A111" s="50"/>
    </row>
    <row r="112" spans="1:3" s="1" customFormat="1" ht="14.25">
      <c r="A112" s="50"/>
    </row>
    <row r="113" spans="1:1" s="1" customFormat="1" ht="14.25">
      <c r="A113" s="50"/>
    </row>
    <row r="114" spans="1:1" s="1" customFormat="1" ht="14.25">
      <c r="A114" s="50"/>
    </row>
    <row r="115" spans="1:1" s="1" customFormat="1" ht="14.25">
      <c r="A115" s="50"/>
    </row>
    <row r="116" spans="1:1" s="1" customFormat="1" ht="14.25">
      <c r="A116" s="50"/>
    </row>
    <row r="117" spans="1:1" s="1" customFormat="1" ht="14.25">
      <c r="A117" s="50"/>
    </row>
    <row r="118" spans="1:1" s="1" customFormat="1" ht="14.25">
      <c r="A118" s="50"/>
    </row>
    <row r="119" spans="1:1" s="1" customFormat="1" ht="14.25">
      <c r="A119" s="50"/>
    </row>
    <row r="120" spans="1:1" s="1" customFormat="1" ht="14.25">
      <c r="A120" s="50"/>
    </row>
  </sheetData>
  <mergeCells count="4">
    <mergeCell ref="A1:B1"/>
    <mergeCell ref="A2:B2"/>
    <mergeCell ref="A3:B3"/>
    <mergeCell ref="B44:C4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2021-02-01T06:58:48Z</dcterms:created>
  <dcterms:modified xsi:type="dcterms:W3CDTF">2021-03-29T03:46:37Z</dcterms:modified>
</cp:coreProperties>
</file>