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Шолохо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3" i="1"/>
  <c r="C68" i="1" l="1"/>
  <c r="C62" i="1"/>
  <c r="C53" i="1"/>
  <c r="C49" i="1"/>
  <c r="C42" i="1"/>
  <c r="C31" i="1"/>
  <c r="C33" i="1" s="1"/>
  <c r="C20" i="1"/>
  <c r="C16" i="1"/>
  <c r="C70" i="1" l="1"/>
</calcChain>
</file>

<file path=xl/sharedStrings.xml><?xml version="1.0" encoding="utf-8"?>
<sst xmlns="http://schemas.openxmlformats.org/spreadsheetml/2006/main" count="94" uniqueCount="92">
  <si>
    <t xml:space="preserve"> - выше 2-го этажа</t>
  </si>
  <si>
    <t xml:space="preserve">Уборка помещений мест общего пользования 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</si>
  <si>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</si>
  <si>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</si>
  <si>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</si>
  <si>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</si>
  <si>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</si>
  <si>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</si>
  <si>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</si>
  <si>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</si>
  <si>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</si>
  <si>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Итого по п.1</t>
  </si>
  <si>
    <t>Содержание помещений мест общего пользования</t>
  </si>
  <si>
    <t xml:space="preserve"> 2.2</t>
  </si>
  <si>
    <t>Очистка  площади чердака  и  подвала от мусора</t>
  </si>
  <si>
    <t xml:space="preserve"> 2.3</t>
  </si>
  <si>
    <t xml:space="preserve">Удаление   снега и наледи  с кровли </t>
  </si>
  <si>
    <t xml:space="preserve"> Уборка придомовой территории , входящей в состав общего имущества</t>
  </si>
  <si>
    <t xml:space="preserve"> 3.1</t>
  </si>
  <si>
    <t>Подметание придомовой территории в летний период</t>
  </si>
  <si>
    <t>Уборка  газонов от листьев, сучьев, мусора</t>
  </si>
  <si>
    <t>Уборка  газонов от случайного мусора</t>
  </si>
  <si>
    <t>Очистка урн</t>
  </si>
  <si>
    <t>толщиной слоя до 2 см.</t>
  </si>
  <si>
    <t>толщиной слоя свыше 2 см.</t>
  </si>
  <si>
    <t>Посыпка территории противогололедными материалами (пешеходных дорожек, ступеней, спусков в подвал, крылец, входов и проездов вдоль бордюр на ширину 0,5 м.)</t>
  </si>
  <si>
    <t>Очистка территории от наледи и льда</t>
  </si>
  <si>
    <t>Кошение газонов</t>
  </si>
  <si>
    <t xml:space="preserve">                                   Итого по п.3</t>
  </si>
  <si>
    <t>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</si>
  <si>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</si>
  <si>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</si>
  <si>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</si>
  <si>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</si>
  <si>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</si>
  <si>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</si>
  <si>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</si>
  <si>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</si>
  <si>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                       Итого по п.4</t>
  </si>
  <si>
    <t>5.Проведение технических осмотров и мелкий ремонт</t>
  </si>
  <si>
    <t>5.1.</t>
  </si>
  <si>
    <t>Замена ламп освещения подъездов,подвалов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</si>
  <si>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</si>
  <si>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</si>
  <si>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</si>
  <si>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</si>
  <si>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</si>
  <si>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>Проведение тех. осмотров  и устран. неисправнв системах водоснабжения и канализации</t>
  </si>
  <si>
    <t>5.6.</t>
  </si>
  <si>
    <t>Ершение канализационного выпуска</t>
  </si>
  <si>
    <t xml:space="preserve">                                Итого по п.5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</si>
  <si>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</si>
  <si>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</si>
  <si>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</si>
  <si>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</si>
  <si>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</si>
  <si>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</si>
  <si>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</si>
  <si>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</si>
  <si>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</si>
  <si>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</si>
  <si>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 xml:space="preserve"> 9. Поверка и обслуживание коллект.приборов учета</t>
  </si>
  <si>
    <t>9.2.</t>
  </si>
  <si>
    <t>Обслуживание коллективных приборов учета воды</t>
  </si>
  <si>
    <t>9.3.</t>
  </si>
  <si>
    <t>Обслуживание коллективных приборов учета тепла</t>
  </si>
  <si>
    <t>9.4.</t>
  </si>
  <si>
    <t>Снятие показаний прибора, занесение в компьютер, подготовка и передача данных в энергоснабжающую организацию (вода)</t>
  </si>
  <si>
    <t>9.5.</t>
  </si>
  <si>
    <t>Снятие показаний прибора, занесение в компьютер, подготовка и передача данных в энергоснабжающую организацию (тепло)</t>
  </si>
  <si>
    <t>9.6.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</si>
  <si>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</si>
  <si>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п.9</t>
  </si>
  <si>
    <t>Текущий ремонт (непредвиденные работы)</t>
  </si>
  <si>
    <t xml:space="preserve"> 10.3</t>
  </si>
  <si>
    <t>Текущий ремонт конструктивных элементов (непредвиденные работы)</t>
  </si>
  <si>
    <t>укрепление и закрытие створок на слуховых окнах</t>
  </si>
  <si>
    <t>ремонт скамейки с заменой брусков 2000*180*50*2шт</t>
  </si>
  <si>
    <t>окраска брусков скамейки</t>
  </si>
  <si>
    <t xml:space="preserve">                                    Итого по п.10</t>
  </si>
  <si>
    <t xml:space="preserve"> 11.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</si>
  <si>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</si>
  <si>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</si>
  <si>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</si>
  <si>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11</t>
  </si>
  <si>
    <t>1.Содержание помещений общего пользования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</si>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</sst>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Font="1" applyFill="1" applyBorder="1"/>
    <xf numFmtId="0" fontId="6" fillId="0" borderId="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7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topLeftCell="A60" workbookViewId="0">
      <selection activeCell="D79" sqref="D79"/>
    </sheetView>
  </sheetViews>
  <sheetFormatPr defaultRowHeight="15" x14ac:dyDescent="0.2"/>
  <cols>
    <col min="1" max="1" width="7.7109375" style="12" customWidth="1"/>
    <col min="2" max="2" width="71.7109375" style="12" customWidth="1"/>
    <col min="3" max="3" width="15.7109375" style="12" customWidth="1"/>
    <col min="4" max="4" width="14.85546875" style="12" bestFit="1" customWidth="1"/>
    <col min="5" max="201" width="9.140625" style="12"/>
    <col min="202" max="202" width="7.7109375" style="12" customWidth="1"/>
    <col min="203" max="203" width="54" style="12" customWidth="1"/>
    <col min="204" max="204" width="9.140625" style="12"/>
    <col min="205" max="205" width="6.140625" style="12" customWidth="1"/>
    <col min="206" max="206" width="12.140625" style="12" customWidth="1"/>
    <col min="207" max="207" width="6.42578125" style="12" customWidth="1"/>
    <col min="208" max="208" width="7.140625" style="12" customWidth="1"/>
    <col min="209" max="209" width="8.140625" style="12" customWidth="1"/>
    <col min="210" max="210" width="7.7109375" style="12" customWidth="1"/>
    <col min="211" max="222" width="8.140625" style="12" customWidth="1"/>
    <col min="223" max="224" width="9.140625" style="12"/>
    <col min="225" max="225" width="9" style="12" customWidth="1"/>
    <col min="226" max="257" width="9.140625" style="12"/>
    <col min="258" max="258" width="11.5703125" style="12" customWidth="1"/>
    <col min="259" max="259" width="9.140625" style="12"/>
    <col min="260" max="260" width="10" style="12" bestFit="1" customWidth="1"/>
    <col min="261" max="457" width="9.140625" style="12"/>
    <col min="458" max="458" width="7.7109375" style="12" customWidth="1"/>
    <col min="459" max="459" width="54" style="12" customWidth="1"/>
    <col min="460" max="460" width="9.140625" style="12"/>
    <col min="461" max="461" width="6.140625" style="12" customWidth="1"/>
    <col min="462" max="462" width="12.140625" style="12" customWidth="1"/>
    <col min="463" max="463" width="6.42578125" style="12" customWidth="1"/>
    <col min="464" max="464" width="7.140625" style="12" customWidth="1"/>
    <col min="465" max="465" width="8.140625" style="12" customWidth="1"/>
    <col min="466" max="466" width="7.7109375" style="12" customWidth="1"/>
    <col min="467" max="478" width="8.140625" style="12" customWidth="1"/>
    <col min="479" max="480" width="9.140625" style="12"/>
    <col min="481" max="481" width="9" style="12" customWidth="1"/>
    <col min="482" max="513" width="9.140625" style="12"/>
    <col min="514" max="514" width="11.5703125" style="12" customWidth="1"/>
    <col min="515" max="515" width="9.140625" style="12"/>
    <col min="516" max="516" width="10" style="12" bestFit="1" customWidth="1"/>
    <col min="517" max="713" width="9.140625" style="12"/>
    <col min="714" max="714" width="7.7109375" style="12" customWidth="1"/>
    <col min="715" max="715" width="54" style="12" customWidth="1"/>
    <col min="716" max="716" width="9.140625" style="12"/>
    <col min="717" max="717" width="6.140625" style="12" customWidth="1"/>
    <col min="718" max="718" width="12.140625" style="12" customWidth="1"/>
    <col min="719" max="719" width="6.42578125" style="12" customWidth="1"/>
    <col min="720" max="720" width="7.140625" style="12" customWidth="1"/>
    <col min="721" max="721" width="8.140625" style="12" customWidth="1"/>
    <col min="722" max="722" width="7.7109375" style="12" customWidth="1"/>
    <col min="723" max="734" width="8.140625" style="12" customWidth="1"/>
    <col min="735" max="736" width="9.140625" style="12"/>
    <col min="737" max="737" width="9" style="12" customWidth="1"/>
    <col min="738" max="769" width="9.140625" style="12"/>
    <col min="770" max="770" width="11.5703125" style="12" customWidth="1"/>
    <col min="771" max="771" width="9.140625" style="12"/>
    <col min="772" max="772" width="10" style="12" bestFit="1" customWidth="1"/>
    <col min="773" max="969" width="9.140625" style="12"/>
    <col min="970" max="970" width="7.7109375" style="12" customWidth="1"/>
    <col min="971" max="971" width="54" style="12" customWidth="1"/>
    <col min="972" max="972" width="9.140625" style="12"/>
    <col min="973" max="973" width="6.140625" style="12" customWidth="1"/>
    <col min="974" max="974" width="12.140625" style="12" customWidth="1"/>
    <col min="975" max="975" width="6.42578125" style="12" customWidth="1"/>
    <col min="976" max="976" width="7.140625" style="12" customWidth="1"/>
    <col min="977" max="977" width="8.140625" style="12" customWidth="1"/>
    <col min="978" max="978" width="7.7109375" style="12" customWidth="1"/>
    <col min="979" max="990" width="8.140625" style="12" customWidth="1"/>
    <col min="991" max="992" width="9.140625" style="12"/>
    <col min="993" max="993" width="9" style="12" customWidth="1"/>
    <col min="994" max="1025" width="9.140625" style="12"/>
    <col min="1026" max="1026" width="11.5703125" style="12" customWidth="1"/>
    <col min="1027" max="1027" width="9.140625" style="12"/>
    <col min="1028" max="1028" width="10" style="12" bestFit="1" customWidth="1"/>
    <col min="1029" max="1225" width="9.140625" style="12"/>
    <col min="1226" max="1226" width="7.7109375" style="12" customWidth="1"/>
    <col min="1227" max="1227" width="54" style="12" customWidth="1"/>
    <col min="1228" max="1228" width="9.140625" style="12"/>
    <col min="1229" max="1229" width="6.140625" style="12" customWidth="1"/>
    <col min="1230" max="1230" width="12.140625" style="12" customWidth="1"/>
    <col min="1231" max="1231" width="6.42578125" style="12" customWidth="1"/>
    <col min="1232" max="1232" width="7.140625" style="12" customWidth="1"/>
    <col min="1233" max="1233" width="8.140625" style="12" customWidth="1"/>
    <col min="1234" max="1234" width="7.7109375" style="12" customWidth="1"/>
    <col min="1235" max="1246" width="8.140625" style="12" customWidth="1"/>
    <col min="1247" max="1248" width="9.140625" style="12"/>
    <col min="1249" max="1249" width="9" style="12" customWidth="1"/>
    <col min="1250" max="1281" width="9.140625" style="12"/>
    <col min="1282" max="1282" width="11.5703125" style="12" customWidth="1"/>
    <col min="1283" max="1283" width="9.140625" style="12"/>
    <col min="1284" max="1284" width="10" style="12" bestFit="1" customWidth="1"/>
    <col min="1285" max="1481" width="9.140625" style="12"/>
    <col min="1482" max="1482" width="7.7109375" style="12" customWidth="1"/>
    <col min="1483" max="1483" width="54" style="12" customWidth="1"/>
    <col min="1484" max="1484" width="9.140625" style="12"/>
    <col min="1485" max="1485" width="6.140625" style="12" customWidth="1"/>
    <col min="1486" max="1486" width="12.140625" style="12" customWidth="1"/>
    <col min="1487" max="1487" width="6.42578125" style="12" customWidth="1"/>
    <col min="1488" max="1488" width="7.140625" style="12" customWidth="1"/>
    <col min="1489" max="1489" width="8.140625" style="12" customWidth="1"/>
    <col min="1490" max="1490" width="7.7109375" style="12" customWidth="1"/>
    <col min="1491" max="1502" width="8.140625" style="12" customWidth="1"/>
    <col min="1503" max="1504" width="9.140625" style="12"/>
    <col min="1505" max="1505" width="9" style="12" customWidth="1"/>
    <col min="1506" max="1537" width="9.140625" style="12"/>
    <col min="1538" max="1538" width="11.5703125" style="12" customWidth="1"/>
    <col min="1539" max="1539" width="9.140625" style="12"/>
    <col min="1540" max="1540" width="10" style="12" bestFit="1" customWidth="1"/>
    <col min="1541" max="1737" width="9.140625" style="12"/>
    <col min="1738" max="1738" width="7.7109375" style="12" customWidth="1"/>
    <col min="1739" max="1739" width="54" style="12" customWidth="1"/>
    <col min="1740" max="1740" width="9.140625" style="12"/>
    <col min="1741" max="1741" width="6.140625" style="12" customWidth="1"/>
    <col min="1742" max="1742" width="12.140625" style="12" customWidth="1"/>
    <col min="1743" max="1743" width="6.42578125" style="12" customWidth="1"/>
    <col min="1744" max="1744" width="7.140625" style="12" customWidth="1"/>
    <col min="1745" max="1745" width="8.140625" style="12" customWidth="1"/>
    <col min="1746" max="1746" width="7.7109375" style="12" customWidth="1"/>
    <col min="1747" max="1758" width="8.140625" style="12" customWidth="1"/>
    <col min="1759" max="1760" width="9.140625" style="12"/>
    <col min="1761" max="1761" width="9" style="12" customWidth="1"/>
    <col min="1762" max="1793" width="9.140625" style="12"/>
    <col min="1794" max="1794" width="11.5703125" style="12" customWidth="1"/>
    <col min="1795" max="1795" width="9.140625" style="12"/>
    <col min="1796" max="1796" width="10" style="12" bestFit="1" customWidth="1"/>
    <col min="1797" max="1993" width="9.140625" style="12"/>
    <col min="1994" max="1994" width="7.7109375" style="12" customWidth="1"/>
    <col min="1995" max="1995" width="54" style="12" customWidth="1"/>
    <col min="1996" max="1996" width="9.140625" style="12"/>
    <col min="1997" max="1997" width="6.140625" style="12" customWidth="1"/>
    <col min="1998" max="1998" width="12.140625" style="12" customWidth="1"/>
    <col min="1999" max="1999" width="6.42578125" style="12" customWidth="1"/>
    <col min="2000" max="2000" width="7.140625" style="12" customWidth="1"/>
    <col min="2001" max="2001" width="8.140625" style="12" customWidth="1"/>
    <col min="2002" max="2002" width="7.7109375" style="12" customWidth="1"/>
    <col min="2003" max="2014" width="8.140625" style="12" customWidth="1"/>
    <col min="2015" max="2016" width="9.140625" style="12"/>
    <col min="2017" max="2017" width="9" style="12" customWidth="1"/>
    <col min="2018" max="2049" width="9.140625" style="12"/>
    <col min="2050" max="2050" width="11.5703125" style="12" customWidth="1"/>
    <col min="2051" max="2051" width="9.140625" style="12"/>
    <col min="2052" max="2052" width="10" style="12" bestFit="1" customWidth="1"/>
    <col min="2053" max="2249" width="9.140625" style="12"/>
    <col min="2250" max="2250" width="7.7109375" style="12" customWidth="1"/>
    <col min="2251" max="2251" width="54" style="12" customWidth="1"/>
    <col min="2252" max="2252" width="9.140625" style="12"/>
    <col min="2253" max="2253" width="6.140625" style="12" customWidth="1"/>
    <col min="2254" max="2254" width="12.140625" style="12" customWidth="1"/>
    <col min="2255" max="2255" width="6.42578125" style="12" customWidth="1"/>
    <col min="2256" max="2256" width="7.140625" style="12" customWidth="1"/>
    <col min="2257" max="2257" width="8.140625" style="12" customWidth="1"/>
    <col min="2258" max="2258" width="7.7109375" style="12" customWidth="1"/>
    <col min="2259" max="2270" width="8.140625" style="12" customWidth="1"/>
    <col min="2271" max="2272" width="9.140625" style="12"/>
    <col min="2273" max="2273" width="9" style="12" customWidth="1"/>
    <col min="2274" max="2305" width="9.140625" style="12"/>
    <col min="2306" max="2306" width="11.5703125" style="12" customWidth="1"/>
    <col min="2307" max="2307" width="9.140625" style="12"/>
    <col min="2308" max="2308" width="10" style="12" bestFit="1" customWidth="1"/>
    <col min="2309" max="2505" width="9.140625" style="12"/>
    <col min="2506" max="2506" width="7.7109375" style="12" customWidth="1"/>
    <col min="2507" max="2507" width="54" style="12" customWidth="1"/>
    <col min="2508" max="2508" width="9.140625" style="12"/>
    <col min="2509" max="2509" width="6.140625" style="12" customWidth="1"/>
    <col min="2510" max="2510" width="12.140625" style="12" customWidth="1"/>
    <col min="2511" max="2511" width="6.42578125" style="12" customWidth="1"/>
    <col min="2512" max="2512" width="7.140625" style="12" customWidth="1"/>
    <col min="2513" max="2513" width="8.140625" style="12" customWidth="1"/>
    <col min="2514" max="2514" width="7.7109375" style="12" customWidth="1"/>
    <col min="2515" max="2526" width="8.140625" style="12" customWidth="1"/>
    <col min="2527" max="2528" width="9.140625" style="12"/>
    <col min="2529" max="2529" width="9" style="12" customWidth="1"/>
    <col min="2530" max="2561" width="9.140625" style="12"/>
    <col min="2562" max="2562" width="11.5703125" style="12" customWidth="1"/>
    <col min="2563" max="2563" width="9.140625" style="12"/>
    <col min="2564" max="2564" width="10" style="12" bestFit="1" customWidth="1"/>
    <col min="2565" max="2761" width="9.140625" style="12"/>
    <col min="2762" max="2762" width="7.7109375" style="12" customWidth="1"/>
    <col min="2763" max="2763" width="54" style="12" customWidth="1"/>
    <col min="2764" max="2764" width="9.140625" style="12"/>
    <col min="2765" max="2765" width="6.140625" style="12" customWidth="1"/>
    <col min="2766" max="2766" width="12.140625" style="12" customWidth="1"/>
    <col min="2767" max="2767" width="6.42578125" style="12" customWidth="1"/>
    <col min="2768" max="2768" width="7.140625" style="12" customWidth="1"/>
    <col min="2769" max="2769" width="8.140625" style="12" customWidth="1"/>
    <col min="2770" max="2770" width="7.7109375" style="12" customWidth="1"/>
    <col min="2771" max="2782" width="8.140625" style="12" customWidth="1"/>
    <col min="2783" max="2784" width="9.140625" style="12"/>
    <col min="2785" max="2785" width="9" style="12" customWidth="1"/>
    <col min="2786" max="2817" width="9.140625" style="12"/>
    <col min="2818" max="2818" width="11.5703125" style="12" customWidth="1"/>
    <col min="2819" max="2819" width="9.140625" style="12"/>
    <col min="2820" max="2820" width="10" style="12" bestFit="1" customWidth="1"/>
    <col min="2821" max="3017" width="9.140625" style="12"/>
    <col min="3018" max="3018" width="7.7109375" style="12" customWidth="1"/>
    <col min="3019" max="3019" width="54" style="12" customWidth="1"/>
    <col min="3020" max="3020" width="9.140625" style="12"/>
    <col min="3021" max="3021" width="6.140625" style="12" customWidth="1"/>
    <col min="3022" max="3022" width="12.140625" style="12" customWidth="1"/>
    <col min="3023" max="3023" width="6.42578125" style="12" customWidth="1"/>
    <col min="3024" max="3024" width="7.140625" style="12" customWidth="1"/>
    <col min="3025" max="3025" width="8.140625" style="12" customWidth="1"/>
    <col min="3026" max="3026" width="7.7109375" style="12" customWidth="1"/>
    <col min="3027" max="3038" width="8.140625" style="12" customWidth="1"/>
    <col min="3039" max="3040" width="9.140625" style="12"/>
    <col min="3041" max="3041" width="9" style="12" customWidth="1"/>
    <col min="3042" max="3073" width="9.140625" style="12"/>
    <col min="3074" max="3074" width="11.5703125" style="12" customWidth="1"/>
    <col min="3075" max="3075" width="9.140625" style="12"/>
    <col min="3076" max="3076" width="10" style="12" bestFit="1" customWidth="1"/>
    <col min="3077" max="3273" width="9.140625" style="12"/>
    <col min="3274" max="3274" width="7.7109375" style="12" customWidth="1"/>
    <col min="3275" max="3275" width="54" style="12" customWidth="1"/>
    <col min="3276" max="3276" width="9.140625" style="12"/>
    <col min="3277" max="3277" width="6.140625" style="12" customWidth="1"/>
    <col min="3278" max="3278" width="12.140625" style="12" customWidth="1"/>
    <col min="3279" max="3279" width="6.42578125" style="12" customWidth="1"/>
    <col min="3280" max="3280" width="7.140625" style="12" customWidth="1"/>
    <col min="3281" max="3281" width="8.140625" style="12" customWidth="1"/>
    <col min="3282" max="3282" width="7.7109375" style="12" customWidth="1"/>
    <col min="3283" max="3294" width="8.140625" style="12" customWidth="1"/>
    <col min="3295" max="3296" width="9.140625" style="12"/>
    <col min="3297" max="3297" width="9" style="12" customWidth="1"/>
    <col min="3298" max="3329" width="9.140625" style="12"/>
    <col min="3330" max="3330" width="11.5703125" style="12" customWidth="1"/>
    <col min="3331" max="3331" width="9.140625" style="12"/>
    <col min="3332" max="3332" width="10" style="12" bestFit="1" customWidth="1"/>
    <col min="3333" max="3529" width="9.140625" style="12"/>
    <col min="3530" max="3530" width="7.7109375" style="12" customWidth="1"/>
    <col min="3531" max="3531" width="54" style="12" customWidth="1"/>
    <col min="3532" max="3532" width="9.140625" style="12"/>
    <col min="3533" max="3533" width="6.140625" style="12" customWidth="1"/>
    <col min="3534" max="3534" width="12.140625" style="12" customWidth="1"/>
    <col min="3535" max="3535" width="6.42578125" style="12" customWidth="1"/>
    <col min="3536" max="3536" width="7.140625" style="12" customWidth="1"/>
    <col min="3537" max="3537" width="8.140625" style="12" customWidth="1"/>
    <col min="3538" max="3538" width="7.7109375" style="12" customWidth="1"/>
    <col min="3539" max="3550" width="8.140625" style="12" customWidth="1"/>
    <col min="3551" max="3552" width="9.140625" style="12"/>
    <col min="3553" max="3553" width="9" style="12" customWidth="1"/>
    <col min="3554" max="3585" width="9.140625" style="12"/>
    <col min="3586" max="3586" width="11.5703125" style="12" customWidth="1"/>
    <col min="3587" max="3587" width="9.140625" style="12"/>
    <col min="3588" max="3588" width="10" style="12" bestFit="1" customWidth="1"/>
    <col min="3589" max="3785" width="9.140625" style="12"/>
    <col min="3786" max="3786" width="7.7109375" style="12" customWidth="1"/>
    <col min="3787" max="3787" width="54" style="12" customWidth="1"/>
    <col min="3788" max="3788" width="9.140625" style="12"/>
    <col min="3789" max="3789" width="6.140625" style="12" customWidth="1"/>
    <col min="3790" max="3790" width="12.140625" style="12" customWidth="1"/>
    <col min="3791" max="3791" width="6.42578125" style="12" customWidth="1"/>
    <col min="3792" max="3792" width="7.140625" style="12" customWidth="1"/>
    <col min="3793" max="3793" width="8.140625" style="12" customWidth="1"/>
    <col min="3794" max="3794" width="7.7109375" style="12" customWidth="1"/>
    <col min="3795" max="3806" width="8.140625" style="12" customWidth="1"/>
    <col min="3807" max="3808" width="9.140625" style="12"/>
    <col min="3809" max="3809" width="9" style="12" customWidth="1"/>
    <col min="3810" max="3841" width="9.140625" style="12"/>
    <col min="3842" max="3842" width="11.5703125" style="12" customWidth="1"/>
    <col min="3843" max="3843" width="9.140625" style="12"/>
    <col min="3844" max="3844" width="10" style="12" bestFit="1" customWidth="1"/>
    <col min="3845" max="4041" width="9.140625" style="12"/>
    <col min="4042" max="4042" width="7.7109375" style="12" customWidth="1"/>
    <col min="4043" max="4043" width="54" style="12" customWidth="1"/>
    <col min="4044" max="4044" width="9.140625" style="12"/>
    <col min="4045" max="4045" width="6.140625" style="12" customWidth="1"/>
    <col min="4046" max="4046" width="12.140625" style="12" customWidth="1"/>
    <col min="4047" max="4047" width="6.42578125" style="12" customWidth="1"/>
    <col min="4048" max="4048" width="7.140625" style="12" customWidth="1"/>
    <col min="4049" max="4049" width="8.140625" style="12" customWidth="1"/>
    <col min="4050" max="4050" width="7.7109375" style="12" customWidth="1"/>
    <col min="4051" max="4062" width="8.140625" style="12" customWidth="1"/>
    <col min="4063" max="4064" width="9.140625" style="12"/>
    <col min="4065" max="4065" width="9" style="12" customWidth="1"/>
    <col min="4066" max="4097" width="9.140625" style="12"/>
    <col min="4098" max="4098" width="11.5703125" style="12" customWidth="1"/>
    <col min="4099" max="4099" width="9.140625" style="12"/>
    <col min="4100" max="4100" width="10" style="12" bestFit="1" customWidth="1"/>
    <col min="4101" max="4297" width="9.140625" style="12"/>
    <col min="4298" max="4298" width="7.7109375" style="12" customWidth="1"/>
    <col min="4299" max="4299" width="54" style="12" customWidth="1"/>
    <col min="4300" max="4300" width="9.140625" style="12"/>
    <col min="4301" max="4301" width="6.140625" style="12" customWidth="1"/>
    <col min="4302" max="4302" width="12.140625" style="12" customWidth="1"/>
    <col min="4303" max="4303" width="6.42578125" style="12" customWidth="1"/>
    <col min="4304" max="4304" width="7.140625" style="12" customWidth="1"/>
    <col min="4305" max="4305" width="8.140625" style="12" customWidth="1"/>
    <col min="4306" max="4306" width="7.7109375" style="12" customWidth="1"/>
    <col min="4307" max="4318" width="8.140625" style="12" customWidth="1"/>
    <col min="4319" max="4320" width="9.140625" style="12"/>
    <col min="4321" max="4321" width="9" style="12" customWidth="1"/>
    <col min="4322" max="4353" width="9.140625" style="12"/>
    <col min="4354" max="4354" width="11.5703125" style="12" customWidth="1"/>
    <col min="4355" max="4355" width="9.140625" style="12"/>
    <col min="4356" max="4356" width="10" style="12" bestFit="1" customWidth="1"/>
    <col min="4357" max="4553" width="9.140625" style="12"/>
    <col min="4554" max="4554" width="7.7109375" style="12" customWidth="1"/>
    <col min="4555" max="4555" width="54" style="12" customWidth="1"/>
    <col min="4556" max="4556" width="9.140625" style="12"/>
    <col min="4557" max="4557" width="6.140625" style="12" customWidth="1"/>
    <col min="4558" max="4558" width="12.140625" style="12" customWidth="1"/>
    <col min="4559" max="4559" width="6.42578125" style="12" customWidth="1"/>
    <col min="4560" max="4560" width="7.140625" style="12" customWidth="1"/>
    <col min="4561" max="4561" width="8.140625" style="12" customWidth="1"/>
    <col min="4562" max="4562" width="7.7109375" style="12" customWidth="1"/>
    <col min="4563" max="4574" width="8.140625" style="12" customWidth="1"/>
    <col min="4575" max="4576" width="9.140625" style="12"/>
    <col min="4577" max="4577" width="9" style="12" customWidth="1"/>
    <col min="4578" max="4609" width="9.140625" style="12"/>
    <col min="4610" max="4610" width="11.5703125" style="12" customWidth="1"/>
    <col min="4611" max="4611" width="9.140625" style="12"/>
    <col min="4612" max="4612" width="10" style="12" bestFit="1" customWidth="1"/>
    <col min="4613" max="4809" width="9.140625" style="12"/>
    <col min="4810" max="4810" width="7.7109375" style="12" customWidth="1"/>
    <col min="4811" max="4811" width="54" style="12" customWidth="1"/>
    <col min="4812" max="4812" width="9.140625" style="12"/>
    <col min="4813" max="4813" width="6.140625" style="12" customWidth="1"/>
    <col min="4814" max="4814" width="12.140625" style="12" customWidth="1"/>
    <col min="4815" max="4815" width="6.42578125" style="12" customWidth="1"/>
    <col min="4816" max="4816" width="7.140625" style="12" customWidth="1"/>
    <col min="4817" max="4817" width="8.140625" style="12" customWidth="1"/>
    <col min="4818" max="4818" width="7.7109375" style="12" customWidth="1"/>
    <col min="4819" max="4830" width="8.140625" style="12" customWidth="1"/>
    <col min="4831" max="4832" width="9.140625" style="12"/>
    <col min="4833" max="4833" width="9" style="12" customWidth="1"/>
    <col min="4834" max="4865" width="9.140625" style="12"/>
    <col min="4866" max="4866" width="11.5703125" style="12" customWidth="1"/>
    <col min="4867" max="4867" width="9.140625" style="12"/>
    <col min="4868" max="4868" width="10" style="12" bestFit="1" customWidth="1"/>
    <col min="4869" max="5065" width="9.140625" style="12"/>
    <col min="5066" max="5066" width="7.7109375" style="12" customWidth="1"/>
    <col min="5067" max="5067" width="54" style="12" customWidth="1"/>
    <col min="5068" max="5068" width="9.140625" style="12"/>
    <col min="5069" max="5069" width="6.140625" style="12" customWidth="1"/>
    <col min="5070" max="5070" width="12.140625" style="12" customWidth="1"/>
    <col min="5071" max="5071" width="6.42578125" style="12" customWidth="1"/>
    <col min="5072" max="5072" width="7.140625" style="12" customWidth="1"/>
    <col min="5073" max="5073" width="8.140625" style="12" customWidth="1"/>
    <col min="5074" max="5074" width="7.7109375" style="12" customWidth="1"/>
    <col min="5075" max="5086" width="8.140625" style="12" customWidth="1"/>
    <col min="5087" max="5088" width="9.140625" style="12"/>
    <col min="5089" max="5089" width="9" style="12" customWidth="1"/>
    <col min="5090" max="5121" width="9.140625" style="12"/>
    <col min="5122" max="5122" width="11.5703125" style="12" customWidth="1"/>
    <col min="5123" max="5123" width="9.140625" style="12"/>
    <col min="5124" max="5124" width="10" style="12" bestFit="1" customWidth="1"/>
    <col min="5125" max="5321" width="9.140625" style="12"/>
    <col min="5322" max="5322" width="7.7109375" style="12" customWidth="1"/>
    <col min="5323" max="5323" width="54" style="12" customWidth="1"/>
    <col min="5324" max="5324" width="9.140625" style="12"/>
    <col min="5325" max="5325" width="6.140625" style="12" customWidth="1"/>
    <col min="5326" max="5326" width="12.140625" style="12" customWidth="1"/>
    <col min="5327" max="5327" width="6.42578125" style="12" customWidth="1"/>
    <col min="5328" max="5328" width="7.140625" style="12" customWidth="1"/>
    <col min="5329" max="5329" width="8.140625" style="12" customWidth="1"/>
    <col min="5330" max="5330" width="7.7109375" style="12" customWidth="1"/>
    <col min="5331" max="5342" width="8.140625" style="12" customWidth="1"/>
    <col min="5343" max="5344" width="9.140625" style="12"/>
    <col min="5345" max="5345" width="9" style="12" customWidth="1"/>
    <col min="5346" max="5377" width="9.140625" style="12"/>
    <col min="5378" max="5378" width="11.5703125" style="12" customWidth="1"/>
    <col min="5379" max="5379" width="9.140625" style="12"/>
    <col min="5380" max="5380" width="10" style="12" bestFit="1" customWidth="1"/>
    <col min="5381" max="5577" width="9.140625" style="12"/>
    <col min="5578" max="5578" width="7.7109375" style="12" customWidth="1"/>
    <col min="5579" max="5579" width="54" style="12" customWidth="1"/>
    <col min="5580" max="5580" width="9.140625" style="12"/>
    <col min="5581" max="5581" width="6.140625" style="12" customWidth="1"/>
    <col min="5582" max="5582" width="12.140625" style="12" customWidth="1"/>
    <col min="5583" max="5583" width="6.42578125" style="12" customWidth="1"/>
    <col min="5584" max="5584" width="7.140625" style="12" customWidth="1"/>
    <col min="5585" max="5585" width="8.140625" style="12" customWidth="1"/>
    <col min="5586" max="5586" width="7.7109375" style="12" customWidth="1"/>
    <col min="5587" max="5598" width="8.140625" style="12" customWidth="1"/>
    <col min="5599" max="5600" width="9.140625" style="12"/>
    <col min="5601" max="5601" width="9" style="12" customWidth="1"/>
    <col min="5602" max="5633" width="9.140625" style="12"/>
    <col min="5634" max="5634" width="11.5703125" style="12" customWidth="1"/>
    <col min="5635" max="5635" width="9.140625" style="12"/>
    <col min="5636" max="5636" width="10" style="12" bestFit="1" customWidth="1"/>
    <col min="5637" max="5833" width="9.140625" style="12"/>
    <col min="5834" max="5834" width="7.7109375" style="12" customWidth="1"/>
    <col min="5835" max="5835" width="54" style="12" customWidth="1"/>
    <col min="5836" max="5836" width="9.140625" style="12"/>
    <col min="5837" max="5837" width="6.140625" style="12" customWidth="1"/>
    <col min="5838" max="5838" width="12.140625" style="12" customWidth="1"/>
    <col min="5839" max="5839" width="6.42578125" style="12" customWidth="1"/>
    <col min="5840" max="5840" width="7.140625" style="12" customWidth="1"/>
    <col min="5841" max="5841" width="8.140625" style="12" customWidth="1"/>
    <col min="5842" max="5842" width="7.7109375" style="12" customWidth="1"/>
    <col min="5843" max="5854" width="8.140625" style="12" customWidth="1"/>
    <col min="5855" max="5856" width="9.140625" style="12"/>
    <col min="5857" max="5857" width="9" style="12" customWidth="1"/>
    <col min="5858" max="5889" width="9.140625" style="12"/>
    <col min="5890" max="5890" width="11.5703125" style="12" customWidth="1"/>
    <col min="5891" max="5891" width="9.140625" style="12"/>
    <col min="5892" max="5892" width="10" style="12" bestFit="1" customWidth="1"/>
    <col min="5893" max="6089" width="9.140625" style="12"/>
    <col min="6090" max="6090" width="7.7109375" style="12" customWidth="1"/>
    <col min="6091" max="6091" width="54" style="12" customWidth="1"/>
    <col min="6092" max="6092" width="9.140625" style="12"/>
    <col min="6093" max="6093" width="6.140625" style="12" customWidth="1"/>
    <col min="6094" max="6094" width="12.140625" style="12" customWidth="1"/>
    <col min="6095" max="6095" width="6.42578125" style="12" customWidth="1"/>
    <col min="6096" max="6096" width="7.140625" style="12" customWidth="1"/>
    <col min="6097" max="6097" width="8.140625" style="12" customWidth="1"/>
    <col min="6098" max="6098" width="7.7109375" style="12" customWidth="1"/>
    <col min="6099" max="6110" width="8.140625" style="12" customWidth="1"/>
    <col min="6111" max="6112" width="9.140625" style="12"/>
    <col min="6113" max="6113" width="9" style="12" customWidth="1"/>
    <col min="6114" max="6145" width="9.140625" style="12"/>
    <col min="6146" max="6146" width="11.5703125" style="12" customWidth="1"/>
    <col min="6147" max="6147" width="9.140625" style="12"/>
    <col min="6148" max="6148" width="10" style="12" bestFit="1" customWidth="1"/>
    <col min="6149" max="6345" width="9.140625" style="12"/>
    <col min="6346" max="6346" width="7.7109375" style="12" customWidth="1"/>
    <col min="6347" max="6347" width="54" style="12" customWidth="1"/>
    <col min="6348" max="6348" width="9.140625" style="12"/>
    <col min="6349" max="6349" width="6.140625" style="12" customWidth="1"/>
    <col min="6350" max="6350" width="12.140625" style="12" customWidth="1"/>
    <col min="6351" max="6351" width="6.42578125" style="12" customWidth="1"/>
    <col min="6352" max="6352" width="7.140625" style="12" customWidth="1"/>
    <col min="6353" max="6353" width="8.140625" style="12" customWidth="1"/>
    <col min="6354" max="6354" width="7.7109375" style="12" customWidth="1"/>
    <col min="6355" max="6366" width="8.140625" style="12" customWidth="1"/>
    <col min="6367" max="6368" width="9.140625" style="12"/>
    <col min="6369" max="6369" width="9" style="12" customWidth="1"/>
    <col min="6370" max="6401" width="9.140625" style="12"/>
    <col min="6402" max="6402" width="11.5703125" style="12" customWidth="1"/>
    <col min="6403" max="6403" width="9.140625" style="12"/>
    <col min="6404" max="6404" width="10" style="12" bestFit="1" customWidth="1"/>
    <col min="6405" max="6601" width="9.140625" style="12"/>
    <col min="6602" max="6602" width="7.7109375" style="12" customWidth="1"/>
    <col min="6603" max="6603" width="54" style="12" customWidth="1"/>
    <col min="6604" max="6604" width="9.140625" style="12"/>
    <col min="6605" max="6605" width="6.140625" style="12" customWidth="1"/>
    <col min="6606" max="6606" width="12.140625" style="12" customWidth="1"/>
    <col min="6607" max="6607" width="6.42578125" style="12" customWidth="1"/>
    <col min="6608" max="6608" width="7.140625" style="12" customWidth="1"/>
    <col min="6609" max="6609" width="8.140625" style="12" customWidth="1"/>
    <col min="6610" max="6610" width="7.7109375" style="12" customWidth="1"/>
    <col min="6611" max="6622" width="8.140625" style="12" customWidth="1"/>
    <col min="6623" max="6624" width="9.140625" style="12"/>
    <col min="6625" max="6625" width="9" style="12" customWidth="1"/>
    <col min="6626" max="6657" width="9.140625" style="12"/>
    <col min="6658" max="6658" width="11.5703125" style="12" customWidth="1"/>
    <col min="6659" max="6659" width="9.140625" style="12"/>
    <col min="6660" max="6660" width="10" style="12" bestFit="1" customWidth="1"/>
    <col min="6661" max="6857" width="9.140625" style="12"/>
    <col min="6858" max="6858" width="7.7109375" style="12" customWidth="1"/>
    <col min="6859" max="6859" width="54" style="12" customWidth="1"/>
    <col min="6860" max="6860" width="9.140625" style="12"/>
    <col min="6861" max="6861" width="6.140625" style="12" customWidth="1"/>
    <col min="6862" max="6862" width="12.140625" style="12" customWidth="1"/>
    <col min="6863" max="6863" width="6.42578125" style="12" customWidth="1"/>
    <col min="6864" max="6864" width="7.140625" style="12" customWidth="1"/>
    <col min="6865" max="6865" width="8.140625" style="12" customWidth="1"/>
    <col min="6866" max="6866" width="7.7109375" style="12" customWidth="1"/>
    <col min="6867" max="6878" width="8.140625" style="12" customWidth="1"/>
    <col min="6879" max="6880" width="9.140625" style="12"/>
    <col min="6881" max="6881" width="9" style="12" customWidth="1"/>
    <col min="6882" max="6913" width="9.140625" style="12"/>
    <col min="6914" max="6914" width="11.5703125" style="12" customWidth="1"/>
    <col min="6915" max="6915" width="9.140625" style="12"/>
    <col min="6916" max="6916" width="10" style="12" bestFit="1" customWidth="1"/>
    <col min="6917" max="7113" width="9.140625" style="12"/>
    <col min="7114" max="7114" width="7.7109375" style="12" customWidth="1"/>
    <col min="7115" max="7115" width="54" style="12" customWidth="1"/>
    <col min="7116" max="7116" width="9.140625" style="12"/>
    <col min="7117" max="7117" width="6.140625" style="12" customWidth="1"/>
    <col min="7118" max="7118" width="12.140625" style="12" customWidth="1"/>
    <col min="7119" max="7119" width="6.42578125" style="12" customWidth="1"/>
    <col min="7120" max="7120" width="7.140625" style="12" customWidth="1"/>
    <col min="7121" max="7121" width="8.140625" style="12" customWidth="1"/>
    <col min="7122" max="7122" width="7.7109375" style="12" customWidth="1"/>
    <col min="7123" max="7134" width="8.140625" style="12" customWidth="1"/>
    <col min="7135" max="7136" width="9.140625" style="12"/>
    <col min="7137" max="7137" width="9" style="12" customWidth="1"/>
    <col min="7138" max="7169" width="9.140625" style="12"/>
    <col min="7170" max="7170" width="11.5703125" style="12" customWidth="1"/>
    <col min="7171" max="7171" width="9.140625" style="12"/>
    <col min="7172" max="7172" width="10" style="12" bestFit="1" customWidth="1"/>
    <col min="7173" max="7369" width="9.140625" style="12"/>
    <col min="7370" max="7370" width="7.7109375" style="12" customWidth="1"/>
    <col min="7371" max="7371" width="54" style="12" customWidth="1"/>
    <col min="7372" max="7372" width="9.140625" style="12"/>
    <col min="7373" max="7373" width="6.140625" style="12" customWidth="1"/>
    <col min="7374" max="7374" width="12.140625" style="12" customWidth="1"/>
    <col min="7375" max="7375" width="6.42578125" style="12" customWidth="1"/>
    <col min="7376" max="7376" width="7.140625" style="12" customWidth="1"/>
    <col min="7377" max="7377" width="8.140625" style="12" customWidth="1"/>
    <col min="7378" max="7378" width="7.7109375" style="12" customWidth="1"/>
    <col min="7379" max="7390" width="8.140625" style="12" customWidth="1"/>
    <col min="7391" max="7392" width="9.140625" style="12"/>
    <col min="7393" max="7393" width="9" style="12" customWidth="1"/>
    <col min="7394" max="7425" width="9.140625" style="12"/>
    <col min="7426" max="7426" width="11.5703125" style="12" customWidth="1"/>
    <col min="7427" max="7427" width="9.140625" style="12"/>
    <col min="7428" max="7428" width="10" style="12" bestFit="1" customWidth="1"/>
    <col min="7429" max="7625" width="9.140625" style="12"/>
    <col min="7626" max="7626" width="7.7109375" style="12" customWidth="1"/>
    <col min="7627" max="7627" width="54" style="12" customWidth="1"/>
    <col min="7628" max="7628" width="9.140625" style="12"/>
    <col min="7629" max="7629" width="6.140625" style="12" customWidth="1"/>
    <col min="7630" max="7630" width="12.140625" style="12" customWidth="1"/>
    <col min="7631" max="7631" width="6.42578125" style="12" customWidth="1"/>
    <col min="7632" max="7632" width="7.140625" style="12" customWidth="1"/>
    <col min="7633" max="7633" width="8.140625" style="12" customWidth="1"/>
    <col min="7634" max="7634" width="7.7109375" style="12" customWidth="1"/>
    <col min="7635" max="7646" width="8.140625" style="12" customWidth="1"/>
    <col min="7647" max="7648" width="9.140625" style="12"/>
    <col min="7649" max="7649" width="9" style="12" customWidth="1"/>
    <col min="7650" max="7681" width="9.140625" style="12"/>
    <col min="7682" max="7682" width="11.5703125" style="12" customWidth="1"/>
    <col min="7683" max="7683" width="9.140625" style="12"/>
    <col min="7684" max="7684" width="10" style="12" bestFit="1" customWidth="1"/>
    <col min="7685" max="7881" width="9.140625" style="12"/>
    <col min="7882" max="7882" width="7.7109375" style="12" customWidth="1"/>
    <col min="7883" max="7883" width="54" style="12" customWidth="1"/>
    <col min="7884" max="7884" width="9.140625" style="12"/>
    <col min="7885" max="7885" width="6.140625" style="12" customWidth="1"/>
    <col min="7886" max="7886" width="12.140625" style="12" customWidth="1"/>
    <col min="7887" max="7887" width="6.42578125" style="12" customWidth="1"/>
    <col min="7888" max="7888" width="7.140625" style="12" customWidth="1"/>
    <col min="7889" max="7889" width="8.140625" style="12" customWidth="1"/>
    <col min="7890" max="7890" width="7.7109375" style="12" customWidth="1"/>
    <col min="7891" max="7902" width="8.140625" style="12" customWidth="1"/>
    <col min="7903" max="7904" width="9.140625" style="12"/>
    <col min="7905" max="7905" width="9" style="12" customWidth="1"/>
    <col min="7906" max="7937" width="9.140625" style="12"/>
    <col min="7938" max="7938" width="11.5703125" style="12" customWidth="1"/>
    <col min="7939" max="7939" width="9.140625" style="12"/>
    <col min="7940" max="7940" width="10" style="12" bestFit="1" customWidth="1"/>
    <col min="7941" max="8137" width="9.140625" style="12"/>
    <col min="8138" max="8138" width="7.7109375" style="12" customWidth="1"/>
    <col min="8139" max="8139" width="54" style="12" customWidth="1"/>
    <col min="8140" max="8140" width="9.140625" style="12"/>
    <col min="8141" max="8141" width="6.140625" style="12" customWidth="1"/>
    <col min="8142" max="8142" width="12.140625" style="12" customWidth="1"/>
    <col min="8143" max="8143" width="6.42578125" style="12" customWidth="1"/>
    <col min="8144" max="8144" width="7.140625" style="12" customWidth="1"/>
    <col min="8145" max="8145" width="8.140625" style="12" customWidth="1"/>
    <col min="8146" max="8146" width="7.7109375" style="12" customWidth="1"/>
    <col min="8147" max="8158" width="8.140625" style="12" customWidth="1"/>
    <col min="8159" max="8160" width="9.140625" style="12"/>
    <col min="8161" max="8161" width="9" style="12" customWidth="1"/>
    <col min="8162" max="8193" width="9.140625" style="12"/>
    <col min="8194" max="8194" width="11.5703125" style="12" customWidth="1"/>
    <col min="8195" max="8195" width="9.140625" style="12"/>
    <col min="8196" max="8196" width="10" style="12" bestFit="1" customWidth="1"/>
    <col min="8197" max="8393" width="9.140625" style="12"/>
    <col min="8394" max="8394" width="7.7109375" style="12" customWidth="1"/>
    <col min="8395" max="8395" width="54" style="12" customWidth="1"/>
    <col min="8396" max="8396" width="9.140625" style="12"/>
    <col min="8397" max="8397" width="6.140625" style="12" customWidth="1"/>
    <col min="8398" max="8398" width="12.140625" style="12" customWidth="1"/>
    <col min="8399" max="8399" width="6.42578125" style="12" customWidth="1"/>
    <col min="8400" max="8400" width="7.140625" style="12" customWidth="1"/>
    <col min="8401" max="8401" width="8.140625" style="12" customWidth="1"/>
    <col min="8402" max="8402" width="7.7109375" style="12" customWidth="1"/>
    <col min="8403" max="8414" width="8.140625" style="12" customWidth="1"/>
    <col min="8415" max="8416" width="9.140625" style="12"/>
    <col min="8417" max="8417" width="9" style="12" customWidth="1"/>
    <col min="8418" max="8449" width="9.140625" style="12"/>
    <col min="8450" max="8450" width="11.5703125" style="12" customWidth="1"/>
    <col min="8451" max="8451" width="9.140625" style="12"/>
    <col min="8452" max="8452" width="10" style="12" bestFit="1" customWidth="1"/>
    <col min="8453" max="8649" width="9.140625" style="12"/>
    <col min="8650" max="8650" width="7.7109375" style="12" customWidth="1"/>
    <col min="8651" max="8651" width="54" style="12" customWidth="1"/>
    <col min="8652" max="8652" width="9.140625" style="12"/>
    <col min="8653" max="8653" width="6.140625" style="12" customWidth="1"/>
    <col min="8654" max="8654" width="12.140625" style="12" customWidth="1"/>
    <col min="8655" max="8655" width="6.42578125" style="12" customWidth="1"/>
    <col min="8656" max="8656" width="7.140625" style="12" customWidth="1"/>
    <col min="8657" max="8657" width="8.140625" style="12" customWidth="1"/>
    <col min="8658" max="8658" width="7.7109375" style="12" customWidth="1"/>
    <col min="8659" max="8670" width="8.140625" style="12" customWidth="1"/>
    <col min="8671" max="8672" width="9.140625" style="12"/>
    <col min="8673" max="8673" width="9" style="12" customWidth="1"/>
    <col min="8674" max="8705" width="9.140625" style="12"/>
    <col min="8706" max="8706" width="11.5703125" style="12" customWidth="1"/>
    <col min="8707" max="8707" width="9.140625" style="12"/>
    <col min="8708" max="8708" width="10" style="12" bestFit="1" customWidth="1"/>
    <col min="8709" max="8905" width="9.140625" style="12"/>
    <col min="8906" max="8906" width="7.7109375" style="12" customWidth="1"/>
    <col min="8907" max="8907" width="54" style="12" customWidth="1"/>
    <col min="8908" max="8908" width="9.140625" style="12"/>
    <col min="8909" max="8909" width="6.140625" style="12" customWidth="1"/>
    <col min="8910" max="8910" width="12.140625" style="12" customWidth="1"/>
    <col min="8911" max="8911" width="6.42578125" style="12" customWidth="1"/>
    <col min="8912" max="8912" width="7.140625" style="12" customWidth="1"/>
    <col min="8913" max="8913" width="8.140625" style="12" customWidth="1"/>
    <col min="8914" max="8914" width="7.7109375" style="12" customWidth="1"/>
    <col min="8915" max="8926" width="8.140625" style="12" customWidth="1"/>
    <col min="8927" max="8928" width="9.140625" style="12"/>
    <col min="8929" max="8929" width="9" style="12" customWidth="1"/>
    <col min="8930" max="8961" width="9.140625" style="12"/>
    <col min="8962" max="8962" width="11.5703125" style="12" customWidth="1"/>
    <col min="8963" max="8963" width="9.140625" style="12"/>
    <col min="8964" max="8964" width="10" style="12" bestFit="1" customWidth="1"/>
    <col min="8965" max="9161" width="9.140625" style="12"/>
    <col min="9162" max="9162" width="7.7109375" style="12" customWidth="1"/>
    <col min="9163" max="9163" width="54" style="12" customWidth="1"/>
    <col min="9164" max="9164" width="9.140625" style="12"/>
    <col min="9165" max="9165" width="6.140625" style="12" customWidth="1"/>
    <col min="9166" max="9166" width="12.140625" style="12" customWidth="1"/>
    <col min="9167" max="9167" width="6.42578125" style="12" customWidth="1"/>
    <col min="9168" max="9168" width="7.140625" style="12" customWidth="1"/>
    <col min="9169" max="9169" width="8.140625" style="12" customWidth="1"/>
    <col min="9170" max="9170" width="7.7109375" style="12" customWidth="1"/>
    <col min="9171" max="9182" width="8.140625" style="12" customWidth="1"/>
    <col min="9183" max="9184" width="9.140625" style="12"/>
    <col min="9185" max="9185" width="9" style="12" customWidth="1"/>
    <col min="9186" max="9217" width="9.140625" style="12"/>
    <col min="9218" max="9218" width="11.5703125" style="12" customWidth="1"/>
    <col min="9219" max="9219" width="9.140625" style="12"/>
    <col min="9220" max="9220" width="10" style="12" bestFit="1" customWidth="1"/>
    <col min="9221" max="9417" width="9.140625" style="12"/>
    <col min="9418" max="9418" width="7.7109375" style="12" customWidth="1"/>
    <col min="9419" max="9419" width="54" style="12" customWidth="1"/>
    <col min="9420" max="9420" width="9.140625" style="12"/>
    <col min="9421" max="9421" width="6.140625" style="12" customWidth="1"/>
    <col min="9422" max="9422" width="12.140625" style="12" customWidth="1"/>
    <col min="9423" max="9423" width="6.42578125" style="12" customWidth="1"/>
    <col min="9424" max="9424" width="7.140625" style="12" customWidth="1"/>
    <col min="9425" max="9425" width="8.140625" style="12" customWidth="1"/>
    <col min="9426" max="9426" width="7.7109375" style="12" customWidth="1"/>
    <col min="9427" max="9438" width="8.140625" style="12" customWidth="1"/>
    <col min="9439" max="9440" width="9.140625" style="12"/>
    <col min="9441" max="9441" width="9" style="12" customWidth="1"/>
    <col min="9442" max="9473" width="9.140625" style="12"/>
    <col min="9474" max="9474" width="11.5703125" style="12" customWidth="1"/>
    <col min="9475" max="9475" width="9.140625" style="12"/>
    <col min="9476" max="9476" width="10" style="12" bestFit="1" customWidth="1"/>
    <col min="9477" max="9673" width="9.140625" style="12"/>
    <col min="9674" max="9674" width="7.7109375" style="12" customWidth="1"/>
    <col min="9675" max="9675" width="54" style="12" customWidth="1"/>
    <col min="9676" max="9676" width="9.140625" style="12"/>
    <col min="9677" max="9677" width="6.140625" style="12" customWidth="1"/>
    <col min="9678" max="9678" width="12.140625" style="12" customWidth="1"/>
    <col min="9679" max="9679" width="6.42578125" style="12" customWidth="1"/>
    <col min="9680" max="9680" width="7.140625" style="12" customWidth="1"/>
    <col min="9681" max="9681" width="8.140625" style="12" customWidth="1"/>
    <col min="9682" max="9682" width="7.7109375" style="12" customWidth="1"/>
    <col min="9683" max="9694" width="8.140625" style="12" customWidth="1"/>
    <col min="9695" max="9696" width="9.140625" style="12"/>
    <col min="9697" max="9697" width="9" style="12" customWidth="1"/>
    <col min="9698" max="9729" width="9.140625" style="12"/>
    <col min="9730" max="9730" width="11.5703125" style="12" customWidth="1"/>
    <col min="9731" max="9731" width="9.140625" style="12"/>
    <col min="9732" max="9732" width="10" style="12" bestFit="1" customWidth="1"/>
    <col min="9733" max="9929" width="9.140625" style="12"/>
    <col min="9930" max="9930" width="7.7109375" style="12" customWidth="1"/>
    <col min="9931" max="9931" width="54" style="12" customWidth="1"/>
    <col min="9932" max="9932" width="9.140625" style="12"/>
    <col min="9933" max="9933" width="6.140625" style="12" customWidth="1"/>
    <col min="9934" max="9934" width="12.140625" style="12" customWidth="1"/>
    <col min="9935" max="9935" width="6.42578125" style="12" customWidth="1"/>
    <col min="9936" max="9936" width="7.140625" style="12" customWidth="1"/>
    <col min="9937" max="9937" width="8.140625" style="12" customWidth="1"/>
    <col min="9938" max="9938" width="7.7109375" style="12" customWidth="1"/>
    <col min="9939" max="9950" width="8.140625" style="12" customWidth="1"/>
    <col min="9951" max="9952" width="9.140625" style="12"/>
    <col min="9953" max="9953" width="9" style="12" customWidth="1"/>
    <col min="9954" max="9985" width="9.140625" style="12"/>
    <col min="9986" max="9986" width="11.5703125" style="12" customWidth="1"/>
    <col min="9987" max="9987" width="9.140625" style="12"/>
    <col min="9988" max="9988" width="10" style="12" bestFit="1" customWidth="1"/>
    <col min="9989" max="10185" width="9.140625" style="12"/>
    <col min="10186" max="10186" width="7.7109375" style="12" customWidth="1"/>
    <col min="10187" max="10187" width="54" style="12" customWidth="1"/>
    <col min="10188" max="10188" width="9.140625" style="12"/>
    <col min="10189" max="10189" width="6.140625" style="12" customWidth="1"/>
    <col min="10190" max="10190" width="12.140625" style="12" customWidth="1"/>
    <col min="10191" max="10191" width="6.42578125" style="12" customWidth="1"/>
    <col min="10192" max="10192" width="7.140625" style="12" customWidth="1"/>
    <col min="10193" max="10193" width="8.140625" style="12" customWidth="1"/>
    <col min="10194" max="10194" width="7.7109375" style="12" customWidth="1"/>
    <col min="10195" max="10206" width="8.140625" style="12" customWidth="1"/>
    <col min="10207" max="10208" width="9.140625" style="12"/>
    <col min="10209" max="10209" width="9" style="12" customWidth="1"/>
    <col min="10210" max="10241" width="9.140625" style="12"/>
    <col min="10242" max="10242" width="11.5703125" style="12" customWidth="1"/>
    <col min="10243" max="10243" width="9.140625" style="12"/>
    <col min="10244" max="10244" width="10" style="12" bestFit="1" customWidth="1"/>
    <col min="10245" max="10441" width="9.140625" style="12"/>
    <col min="10442" max="10442" width="7.7109375" style="12" customWidth="1"/>
    <col min="10443" max="10443" width="54" style="12" customWidth="1"/>
    <col min="10444" max="10444" width="9.140625" style="12"/>
    <col min="10445" max="10445" width="6.140625" style="12" customWidth="1"/>
    <col min="10446" max="10446" width="12.140625" style="12" customWidth="1"/>
    <col min="10447" max="10447" width="6.42578125" style="12" customWidth="1"/>
    <col min="10448" max="10448" width="7.140625" style="12" customWidth="1"/>
    <col min="10449" max="10449" width="8.140625" style="12" customWidth="1"/>
    <col min="10450" max="10450" width="7.7109375" style="12" customWidth="1"/>
    <col min="10451" max="10462" width="8.140625" style="12" customWidth="1"/>
    <col min="10463" max="10464" width="9.140625" style="12"/>
    <col min="10465" max="10465" width="9" style="12" customWidth="1"/>
    <col min="10466" max="10497" width="9.140625" style="12"/>
    <col min="10498" max="10498" width="11.5703125" style="12" customWidth="1"/>
    <col min="10499" max="10499" width="9.140625" style="12"/>
    <col min="10500" max="10500" width="10" style="12" bestFit="1" customWidth="1"/>
    <col min="10501" max="10697" width="9.140625" style="12"/>
    <col min="10698" max="10698" width="7.7109375" style="12" customWidth="1"/>
    <col min="10699" max="10699" width="54" style="12" customWidth="1"/>
    <col min="10700" max="10700" width="9.140625" style="12"/>
    <col min="10701" max="10701" width="6.140625" style="12" customWidth="1"/>
    <col min="10702" max="10702" width="12.140625" style="12" customWidth="1"/>
    <col min="10703" max="10703" width="6.42578125" style="12" customWidth="1"/>
    <col min="10704" max="10704" width="7.140625" style="12" customWidth="1"/>
    <col min="10705" max="10705" width="8.140625" style="12" customWidth="1"/>
    <col min="10706" max="10706" width="7.7109375" style="12" customWidth="1"/>
    <col min="10707" max="10718" width="8.140625" style="12" customWidth="1"/>
    <col min="10719" max="10720" width="9.140625" style="12"/>
    <col min="10721" max="10721" width="9" style="12" customWidth="1"/>
    <col min="10722" max="10753" width="9.140625" style="12"/>
    <col min="10754" max="10754" width="11.5703125" style="12" customWidth="1"/>
    <col min="10755" max="10755" width="9.140625" style="12"/>
    <col min="10756" max="10756" width="10" style="12" bestFit="1" customWidth="1"/>
    <col min="10757" max="10953" width="9.140625" style="12"/>
    <col min="10954" max="10954" width="7.7109375" style="12" customWidth="1"/>
    <col min="10955" max="10955" width="54" style="12" customWidth="1"/>
    <col min="10956" max="10956" width="9.140625" style="12"/>
    <col min="10957" max="10957" width="6.140625" style="12" customWidth="1"/>
    <col min="10958" max="10958" width="12.140625" style="12" customWidth="1"/>
    <col min="10959" max="10959" width="6.42578125" style="12" customWidth="1"/>
    <col min="10960" max="10960" width="7.140625" style="12" customWidth="1"/>
    <col min="10961" max="10961" width="8.140625" style="12" customWidth="1"/>
    <col min="10962" max="10962" width="7.7109375" style="12" customWidth="1"/>
    <col min="10963" max="10974" width="8.140625" style="12" customWidth="1"/>
    <col min="10975" max="10976" width="9.140625" style="12"/>
    <col min="10977" max="10977" width="9" style="12" customWidth="1"/>
    <col min="10978" max="11009" width="9.140625" style="12"/>
    <col min="11010" max="11010" width="11.5703125" style="12" customWidth="1"/>
    <col min="11011" max="11011" width="9.140625" style="12"/>
    <col min="11012" max="11012" width="10" style="12" bestFit="1" customWidth="1"/>
    <col min="11013" max="11209" width="9.140625" style="12"/>
    <col min="11210" max="11210" width="7.7109375" style="12" customWidth="1"/>
    <col min="11211" max="11211" width="54" style="12" customWidth="1"/>
    <col min="11212" max="11212" width="9.140625" style="12"/>
    <col min="11213" max="11213" width="6.140625" style="12" customWidth="1"/>
    <col min="11214" max="11214" width="12.140625" style="12" customWidth="1"/>
    <col min="11215" max="11215" width="6.42578125" style="12" customWidth="1"/>
    <col min="11216" max="11216" width="7.140625" style="12" customWidth="1"/>
    <col min="11217" max="11217" width="8.140625" style="12" customWidth="1"/>
    <col min="11218" max="11218" width="7.7109375" style="12" customWidth="1"/>
    <col min="11219" max="11230" width="8.140625" style="12" customWidth="1"/>
    <col min="11231" max="11232" width="9.140625" style="12"/>
    <col min="11233" max="11233" width="9" style="12" customWidth="1"/>
    <col min="11234" max="11265" width="9.140625" style="12"/>
    <col min="11266" max="11266" width="11.5703125" style="12" customWidth="1"/>
    <col min="11267" max="11267" width="9.140625" style="12"/>
    <col min="11268" max="11268" width="10" style="12" bestFit="1" customWidth="1"/>
    <col min="11269" max="11465" width="9.140625" style="12"/>
    <col min="11466" max="11466" width="7.7109375" style="12" customWidth="1"/>
    <col min="11467" max="11467" width="54" style="12" customWidth="1"/>
    <col min="11468" max="11468" width="9.140625" style="12"/>
    <col min="11469" max="11469" width="6.140625" style="12" customWidth="1"/>
    <col min="11470" max="11470" width="12.140625" style="12" customWidth="1"/>
    <col min="11471" max="11471" width="6.42578125" style="12" customWidth="1"/>
    <col min="11472" max="11472" width="7.140625" style="12" customWidth="1"/>
    <col min="11473" max="11473" width="8.140625" style="12" customWidth="1"/>
    <col min="11474" max="11474" width="7.7109375" style="12" customWidth="1"/>
    <col min="11475" max="11486" width="8.140625" style="12" customWidth="1"/>
    <col min="11487" max="11488" width="9.140625" style="12"/>
    <col min="11489" max="11489" width="9" style="12" customWidth="1"/>
    <col min="11490" max="11521" width="9.140625" style="12"/>
    <col min="11522" max="11522" width="11.5703125" style="12" customWidth="1"/>
    <col min="11523" max="11523" width="9.140625" style="12"/>
    <col min="11524" max="11524" width="10" style="12" bestFit="1" customWidth="1"/>
    <col min="11525" max="11721" width="9.140625" style="12"/>
    <col min="11722" max="11722" width="7.7109375" style="12" customWidth="1"/>
    <col min="11723" max="11723" width="54" style="12" customWidth="1"/>
    <col min="11724" max="11724" width="9.140625" style="12"/>
    <col min="11725" max="11725" width="6.140625" style="12" customWidth="1"/>
    <col min="11726" max="11726" width="12.140625" style="12" customWidth="1"/>
    <col min="11727" max="11727" width="6.42578125" style="12" customWidth="1"/>
    <col min="11728" max="11728" width="7.140625" style="12" customWidth="1"/>
    <col min="11729" max="11729" width="8.140625" style="12" customWidth="1"/>
    <col min="11730" max="11730" width="7.7109375" style="12" customWidth="1"/>
    <col min="11731" max="11742" width="8.140625" style="12" customWidth="1"/>
    <col min="11743" max="11744" width="9.140625" style="12"/>
    <col min="11745" max="11745" width="9" style="12" customWidth="1"/>
    <col min="11746" max="11777" width="9.140625" style="12"/>
    <col min="11778" max="11778" width="11.5703125" style="12" customWidth="1"/>
    <col min="11779" max="11779" width="9.140625" style="12"/>
    <col min="11780" max="11780" width="10" style="12" bestFit="1" customWidth="1"/>
    <col min="11781" max="11977" width="9.140625" style="12"/>
    <col min="11978" max="11978" width="7.7109375" style="12" customWidth="1"/>
    <col min="11979" max="11979" width="54" style="12" customWidth="1"/>
    <col min="11980" max="11980" width="9.140625" style="12"/>
    <col min="11981" max="11981" width="6.140625" style="12" customWidth="1"/>
    <col min="11982" max="11982" width="12.140625" style="12" customWidth="1"/>
    <col min="11983" max="11983" width="6.42578125" style="12" customWidth="1"/>
    <col min="11984" max="11984" width="7.140625" style="12" customWidth="1"/>
    <col min="11985" max="11985" width="8.140625" style="12" customWidth="1"/>
    <col min="11986" max="11986" width="7.7109375" style="12" customWidth="1"/>
    <col min="11987" max="11998" width="8.140625" style="12" customWidth="1"/>
    <col min="11999" max="12000" width="9.140625" style="12"/>
    <col min="12001" max="12001" width="9" style="12" customWidth="1"/>
    <col min="12002" max="12033" width="9.140625" style="12"/>
    <col min="12034" max="12034" width="11.5703125" style="12" customWidth="1"/>
    <col min="12035" max="12035" width="9.140625" style="12"/>
    <col min="12036" max="12036" width="10" style="12" bestFit="1" customWidth="1"/>
    <col min="12037" max="12233" width="9.140625" style="12"/>
    <col min="12234" max="12234" width="7.7109375" style="12" customWidth="1"/>
    <col min="12235" max="12235" width="54" style="12" customWidth="1"/>
    <col min="12236" max="12236" width="9.140625" style="12"/>
    <col min="12237" max="12237" width="6.140625" style="12" customWidth="1"/>
    <col min="12238" max="12238" width="12.140625" style="12" customWidth="1"/>
    <col min="12239" max="12239" width="6.42578125" style="12" customWidth="1"/>
    <col min="12240" max="12240" width="7.140625" style="12" customWidth="1"/>
    <col min="12241" max="12241" width="8.140625" style="12" customWidth="1"/>
    <col min="12242" max="12242" width="7.7109375" style="12" customWidth="1"/>
    <col min="12243" max="12254" width="8.140625" style="12" customWidth="1"/>
    <col min="12255" max="12256" width="9.140625" style="12"/>
    <col min="12257" max="12257" width="9" style="12" customWidth="1"/>
    <col min="12258" max="12289" width="9.140625" style="12"/>
    <col min="12290" max="12290" width="11.5703125" style="12" customWidth="1"/>
    <col min="12291" max="12291" width="9.140625" style="12"/>
    <col min="12292" max="12292" width="10" style="12" bestFit="1" customWidth="1"/>
    <col min="12293" max="12489" width="9.140625" style="12"/>
    <col min="12490" max="12490" width="7.7109375" style="12" customWidth="1"/>
    <col min="12491" max="12491" width="54" style="12" customWidth="1"/>
    <col min="12492" max="12492" width="9.140625" style="12"/>
    <col min="12493" max="12493" width="6.140625" style="12" customWidth="1"/>
    <col min="12494" max="12494" width="12.140625" style="12" customWidth="1"/>
    <col min="12495" max="12495" width="6.42578125" style="12" customWidth="1"/>
    <col min="12496" max="12496" width="7.140625" style="12" customWidth="1"/>
    <col min="12497" max="12497" width="8.140625" style="12" customWidth="1"/>
    <col min="12498" max="12498" width="7.7109375" style="12" customWidth="1"/>
    <col min="12499" max="12510" width="8.140625" style="12" customWidth="1"/>
    <col min="12511" max="12512" width="9.140625" style="12"/>
    <col min="12513" max="12513" width="9" style="12" customWidth="1"/>
    <col min="12514" max="12545" width="9.140625" style="12"/>
    <col min="12546" max="12546" width="11.5703125" style="12" customWidth="1"/>
    <col min="12547" max="12547" width="9.140625" style="12"/>
    <col min="12548" max="12548" width="10" style="12" bestFit="1" customWidth="1"/>
    <col min="12549" max="12745" width="9.140625" style="12"/>
    <col min="12746" max="12746" width="7.7109375" style="12" customWidth="1"/>
    <col min="12747" max="12747" width="54" style="12" customWidth="1"/>
    <col min="12748" max="12748" width="9.140625" style="12"/>
    <col min="12749" max="12749" width="6.140625" style="12" customWidth="1"/>
    <col min="12750" max="12750" width="12.140625" style="12" customWidth="1"/>
    <col min="12751" max="12751" width="6.42578125" style="12" customWidth="1"/>
    <col min="12752" max="12752" width="7.140625" style="12" customWidth="1"/>
    <col min="12753" max="12753" width="8.140625" style="12" customWidth="1"/>
    <col min="12754" max="12754" width="7.7109375" style="12" customWidth="1"/>
    <col min="12755" max="12766" width="8.140625" style="12" customWidth="1"/>
    <col min="12767" max="12768" width="9.140625" style="12"/>
    <col min="12769" max="12769" width="9" style="12" customWidth="1"/>
    <col min="12770" max="12801" width="9.140625" style="12"/>
    <col min="12802" max="12802" width="11.5703125" style="12" customWidth="1"/>
    <col min="12803" max="12803" width="9.140625" style="12"/>
    <col min="12804" max="12804" width="10" style="12" bestFit="1" customWidth="1"/>
    <col min="12805" max="13001" width="9.140625" style="12"/>
    <col min="13002" max="13002" width="7.7109375" style="12" customWidth="1"/>
    <col min="13003" max="13003" width="54" style="12" customWidth="1"/>
    <col min="13004" max="13004" width="9.140625" style="12"/>
    <col min="13005" max="13005" width="6.140625" style="12" customWidth="1"/>
    <col min="13006" max="13006" width="12.140625" style="12" customWidth="1"/>
    <col min="13007" max="13007" width="6.42578125" style="12" customWidth="1"/>
    <col min="13008" max="13008" width="7.140625" style="12" customWidth="1"/>
    <col min="13009" max="13009" width="8.140625" style="12" customWidth="1"/>
    <col min="13010" max="13010" width="7.7109375" style="12" customWidth="1"/>
    <col min="13011" max="13022" width="8.140625" style="12" customWidth="1"/>
    <col min="13023" max="13024" width="9.140625" style="12"/>
    <col min="13025" max="13025" width="9" style="12" customWidth="1"/>
    <col min="13026" max="13057" width="9.140625" style="12"/>
    <col min="13058" max="13058" width="11.5703125" style="12" customWidth="1"/>
    <col min="13059" max="13059" width="9.140625" style="12"/>
    <col min="13060" max="13060" width="10" style="12" bestFit="1" customWidth="1"/>
    <col min="13061" max="13257" width="9.140625" style="12"/>
    <col min="13258" max="13258" width="7.7109375" style="12" customWidth="1"/>
    <col min="13259" max="13259" width="54" style="12" customWidth="1"/>
    <col min="13260" max="13260" width="9.140625" style="12"/>
    <col min="13261" max="13261" width="6.140625" style="12" customWidth="1"/>
    <col min="13262" max="13262" width="12.140625" style="12" customWidth="1"/>
    <col min="13263" max="13263" width="6.42578125" style="12" customWidth="1"/>
    <col min="13264" max="13264" width="7.140625" style="12" customWidth="1"/>
    <col min="13265" max="13265" width="8.140625" style="12" customWidth="1"/>
    <col min="13266" max="13266" width="7.7109375" style="12" customWidth="1"/>
    <col min="13267" max="13278" width="8.140625" style="12" customWidth="1"/>
    <col min="13279" max="13280" width="9.140625" style="12"/>
    <col min="13281" max="13281" width="9" style="12" customWidth="1"/>
    <col min="13282" max="13313" width="9.140625" style="12"/>
    <col min="13314" max="13314" width="11.5703125" style="12" customWidth="1"/>
    <col min="13315" max="13315" width="9.140625" style="12"/>
    <col min="13316" max="13316" width="10" style="12" bestFit="1" customWidth="1"/>
    <col min="13317" max="13513" width="9.140625" style="12"/>
    <col min="13514" max="13514" width="7.7109375" style="12" customWidth="1"/>
    <col min="13515" max="13515" width="54" style="12" customWidth="1"/>
    <col min="13516" max="13516" width="9.140625" style="12"/>
    <col min="13517" max="13517" width="6.140625" style="12" customWidth="1"/>
    <col min="13518" max="13518" width="12.140625" style="12" customWidth="1"/>
    <col min="13519" max="13519" width="6.42578125" style="12" customWidth="1"/>
    <col min="13520" max="13520" width="7.140625" style="12" customWidth="1"/>
    <col min="13521" max="13521" width="8.140625" style="12" customWidth="1"/>
    <col min="13522" max="13522" width="7.7109375" style="12" customWidth="1"/>
    <col min="13523" max="13534" width="8.140625" style="12" customWidth="1"/>
    <col min="13535" max="13536" width="9.140625" style="12"/>
    <col min="13537" max="13537" width="9" style="12" customWidth="1"/>
    <col min="13538" max="13569" width="9.140625" style="12"/>
    <col min="13570" max="13570" width="11.5703125" style="12" customWidth="1"/>
    <col min="13571" max="13571" width="9.140625" style="12"/>
    <col min="13572" max="13572" width="10" style="12" bestFit="1" customWidth="1"/>
    <col min="13573" max="13769" width="9.140625" style="12"/>
    <col min="13770" max="13770" width="7.7109375" style="12" customWidth="1"/>
    <col min="13771" max="13771" width="54" style="12" customWidth="1"/>
    <col min="13772" max="13772" width="9.140625" style="12"/>
    <col min="13773" max="13773" width="6.140625" style="12" customWidth="1"/>
    <col min="13774" max="13774" width="12.140625" style="12" customWidth="1"/>
    <col min="13775" max="13775" width="6.42578125" style="12" customWidth="1"/>
    <col min="13776" max="13776" width="7.140625" style="12" customWidth="1"/>
    <col min="13777" max="13777" width="8.140625" style="12" customWidth="1"/>
    <col min="13778" max="13778" width="7.7109375" style="12" customWidth="1"/>
    <col min="13779" max="13790" width="8.140625" style="12" customWidth="1"/>
    <col min="13791" max="13792" width="9.140625" style="12"/>
    <col min="13793" max="13793" width="9" style="12" customWidth="1"/>
    <col min="13794" max="13825" width="9.140625" style="12"/>
    <col min="13826" max="13826" width="11.5703125" style="12" customWidth="1"/>
    <col min="13827" max="13827" width="9.140625" style="12"/>
    <col min="13828" max="13828" width="10" style="12" bestFit="1" customWidth="1"/>
    <col min="13829" max="14025" width="9.140625" style="12"/>
    <col min="14026" max="14026" width="7.7109375" style="12" customWidth="1"/>
    <col min="14027" max="14027" width="54" style="12" customWidth="1"/>
    <col min="14028" max="14028" width="9.140625" style="12"/>
    <col min="14029" max="14029" width="6.140625" style="12" customWidth="1"/>
    <col min="14030" max="14030" width="12.140625" style="12" customWidth="1"/>
    <col min="14031" max="14031" width="6.42578125" style="12" customWidth="1"/>
    <col min="14032" max="14032" width="7.140625" style="12" customWidth="1"/>
    <col min="14033" max="14033" width="8.140625" style="12" customWidth="1"/>
    <col min="14034" max="14034" width="7.7109375" style="12" customWidth="1"/>
    <col min="14035" max="14046" width="8.140625" style="12" customWidth="1"/>
    <col min="14047" max="14048" width="9.140625" style="12"/>
    <col min="14049" max="14049" width="9" style="12" customWidth="1"/>
    <col min="14050" max="14081" width="9.140625" style="12"/>
    <col min="14082" max="14082" width="11.5703125" style="12" customWidth="1"/>
    <col min="14083" max="14083" width="9.140625" style="12"/>
    <col min="14084" max="14084" width="10" style="12" bestFit="1" customWidth="1"/>
    <col min="14085" max="14281" width="9.140625" style="12"/>
    <col min="14282" max="14282" width="7.7109375" style="12" customWidth="1"/>
    <col min="14283" max="14283" width="54" style="12" customWidth="1"/>
    <col min="14284" max="14284" width="9.140625" style="12"/>
    <col min="14285" max="14285" width="6.140625" style="12" customWidth="1"/>
    <col min="14286" max="14286" width="12.140625" style="12" customWidth="1"/>
    <col min="14287" max="14287" width="6.42578125" style="12" customWidth="1"/>
    <col min="14288" max="14288" width="7.140625" style="12" customWidth="1"/>
    <col min="14289" max="14289" width="8.140625" style="12" customWidth="1"/>
    <col min="14290" max="14290" width="7.7109375" style="12" customWidth="1"/>
    <col min="14291" max="14302" width="8.140625" style="12" customWidth="1"/>
    <col min="14303" max="14304" width="9.140625" style="12"/>
    <col min="14305" max="14305" width="9" style="12" customWidth="1"/>
    <col min="14306" max="14337" width="9.140625" style="12"/>
    <col min="14338" max="14338" width="11.5703125" style="12" customWidth="1"/>
    <col min="14339" max="14339" width="9.140625" style="12"/>
    <col min="14340" max="14340" width="10" style="12" bestFit="1" customWidth="1"/>
    <col min="14341" max="14537" width="9.140625" style="12"/>
    <col min="14538" max="14538" width="7.7109375" style="12" customWidth="1"/>
    <col min="14539" max="14539" width="54" style="12" customWidth="1"/>
    <col min="14540" max="14540" width="9.140625" style="12"/>
    <col min="14541" max="14541" width="6.140625" style="12" customWidth="1"/>
    <col min="14542" max="14542" width="12.140625" style="12" customWidth="1"/>
    <col min="14543" max="14543" width="6.42578125" style="12" customWidth="1"/>
    <col min="14544" max="14544" width="7.140625" style="12" customWidth="1"/>
    <col min="14545" max="14545" width="8.140625" style="12" customWidth="1"/>
    <col min="14546" max="14546" width="7.7109375" style="12" customWidth="1"/>
    <col min="14547" max="14558" width="8.140625" style="12" customWidth="1"/>
    <col min="14559" max="14560" width="9.140625" style="12"/>
    <col min="14561" max="14561" width="9" style="12" customWidth="1"/>
    <col min="14562" max="14593" width="9.140625" style="12"/>
    <col min="14594" max="14594" width="11.5703125" style="12" customWidth="1"/>
    <col min="14595" max="14595" width="9.140625" style="12"/>
    <col min="14596" max="14596" width="10" style="12" bestFit="1" customWidth="1"/>
    <col min="14597" max="14793" width="9.140625" style="12"/>
    <col min="14794" max="14794" width="7.7109375" style="12" customWidth="1"/>
    <col min="14795" max="14795" width="54" style="12" customWidth="1"/>
    <col min="14796" max="14796" width="9.140625" style="12"/>
    <col min="14797" max="14797" width="6.140625" style="12" customWidth="1"/>
    <col min="14798" max="14798" width="12.140625" style="12" customWidth="1"/>
    <col min="14799" max="14799" width="6.42578125" style="12" customWidth="1"/>
    <col min="14800" max="14800" width="7.140625" style="12" customWidth="1"/>
    <col min="14801" max="14801" width="8.140625" style="12" customWidth="1"/>
    <col min="14802" max="14802" width="7.7109375" style="12" customWidth="1"/>
    <col min="14803" max="14814" width="8.140625" style="12" customWidth="1"/>
    <col min="14815" max="14816" width="9.140625" style="12"/>
    <col min="14817" max="14817" width="9" style="12" customWidth="1"/>
    <col min="14818" max="14849" width="9.140625" style="12"/>
    <col min="14850" max="14850" width="11.5703125" style="12" customWidth="1"/>
    <col min="14851" max="14851" width="9.140625" style="12"/>
    <col min="14852" max="14852" width="10" style="12" bestFit="1" customWidth="1"/>
    <col min="14853" max="15049" width="9.140625" style="12"/>
    <col min="15050" max="15050" width="7.7109375" style="12" customWidth="1"/>
    <col min="15051" max="15051" width="54" style="12" customWidth="1"/>
    <col min="15052" max="15052" width="9.140625" style="12"/>
    <col min="15053" max="15053" width="6.140625" style="12" customWidth="1"/>
    <col min="15054" max="15054" width="12.140625" style="12" customWidth="1"/>
    <col min="15055" max="15055" width="6.42578125" style="12" customWidth="1"/>
    <col min="15056" max="15056" width="7.140625" style="12" customWidth="1"/>
    <col min="15057" max="15057" width="8.140625" style="12" customWidth="1"/>
    <col min="15058" max="15058" width="7.7109375" style="12" customWidth="1"/>
    <col min="15059" max="15070" width="8.140625" style="12" customWidth="1"/>
    <col min="15071" max="15072" width="9.140625" style="12"/>
    <col min="15073" max="15073" width="9" style="12" customWidth="1"/>
    <col min="15074" max="15105" width="9.140625" style="12"/>
    <col min="15106" max="15106" width="11.5703125" style="12" customWidth="1"/>
    <col min="15107" max="15107" width="9.140625" style="12"/>
    <col min="15108" max="15108" width="10" style="12" bestFit="1" customWidth="1"/>
    <col min="15109" max="15305" width="9.140625" style="12"/>
    <col min="15306" max="15306" width="7.7109375" style="12" customWidth="1"/>
    <col min="15307" max="15307" width="54" style="12" customWidth="1"/>
    <col min="15308" max="15308" width="9.140625" style="12"/>
    <col min="15309" max="15309" width="6.140625" style="12" customWidth="1"/>
    <col min="15310" max="15310" width="12.140625" style="12" customWidth="1"/>
    <col min="15311" max="15311" width="6.42578125" style="12" customWidth="1"/>
    <col min="15312" max="15312" width="7.140625" style="12" customWidth="1"/>
    <col min="15313" max="15313" width="8.140625" style="12" customWidth="1"/>
    <col min="15314" max="15314" width="7.7109375" style="12" customWidth="1"/>
    <col min="15315" max="15326" width="8.140625" style="12" customWidth="1"/>
    <col min="15327" max="15328" width="9.140625" style="12"/>
    <col min="15329" max="15329" width="9" style="12" customWidth="1"/>
    <col min="15330" max="15361" width="9.140625" style="12"/>
    <col min="15362" max="15362" width="11.5703125" style="12" customWidth="1"/>
    <col min="15363" max="15363" width="9.140625" style="12"/>
    <col min="15364" max="15364" width="10" style="12" bestFit="1" customWidth="1"/>
    <col min="15365" max="15561" width="9.140625" style="12"/>
    <col min="15562" max="15562" width="7.7109375" style="12" customWidth="1"/>
    <col min="15563" max="15563" width="54" style="12" customWidth="1"/>
    <col min="15564" max="15564" width="9.140625" style="12"/>
    <col min="15565" max="15565" width="6.140625" style="12" customWidth="1"/>
    <col min="15566" max="15566" width="12.140625" style="12" customWidth="1"/>
    <col min="15567" max="15567" width="6.42578125" style="12" customWidth="1"/>
    <col min="15568" max="15568" width="7.140625" style="12" customWidth="1"/>
    <col min="15569" max="15569" width="8.140625" style="12" customWidth="1"/>
    <col min="15570" max="15570" width="7.7109375" style="12" customWidth="1"/>
    <col min="15571" max="15582" width="8.140625" style="12" customWidth="1"/>
    <col min="15583" max="15584" width="9.140625" style="12"/>
    <col min="15585" max="15585" width="9" style="12" customWidth="1"/>
    <col min="15586" max="15617" width="9.140625" style="12"/>
    <col min="15618" max="15618" width="11.5703125" style="12" customWidth="1"/>
    <col min="15619" max="15619" width="9.140625" style="12"/>
    <col min="15620" max="15620" width="10" style="12" bestFit="1" customWidth="1"/>
    <col min="15621" max="15817" width="9.140625" style="12"/>
    <col min="15818" max="15818" width="7.7109375" style="12" customWidth="1"/>
    <col min="15819" max="15819" width="54" style="12" customWidth="1"/>
    <col min="15820" max="15820" width="9.140625" style="12"/>
    <col min="15821" max="15821" width="6.140625" style="12" customWidth="1"/>
    <col min="15822" max="15822" width="12.140625" style="12" customWidth="1"/>
    <col min="15823" max="15823" width="6.42578125" style="12" customWidth="1"/>
    <col min="15824" max="15824" width="7.140625" style="12" customWidth="1"/>
    <col min="15825" max="15825" width="8.140625" style="12" customWidth="1"/>
    <col min="15826" max="15826" width="7.7109375" style="12" customWidth="1"/>
    <col min="15827" max="15838" width="8.140625" style="12" customWidth="1"/>
    <col min="15839" max="15840" width="9.140625" style="12"/>
    <col min="15841" max="15841" width="9" style="12" customWidth="1"/>
    <col min="15842" max="15873" width="9.140625" style="12"/>
    <col min="15874" max="15874" width="11.5703125" style="12" customWidth="1"/>
    <col min="15875" max="15875" width="9.140625" style="12"/>
    <col min="15876" max="15876" width="10" style="12" bestFit="1" customWidth="1"/>
    <col min="15877" max="16073" width="9.140625" style="12"/>
    <col min="16074" max="16074" width="7.7109375" style="12" customWidth="1"/>
    <col min="16075" max="16075" width="54" style="12" customWidth="1"/>
    <col min="16076" max="16076" width="9.140625" style="12"/>
    <col min="16077" max="16077" width="6.140625" style="12" customWidth="1"/>
    <col min="16078" max="16078" width="12.140625" style="12" customWidth="1"/>
    <col min="16079" max="16079" width="6.42578125" style="12" customWidth="1"/>
    <col min="16080" max="16080" width="7.140625" style="12" customWidth="1"/>
    <col min="16081" max="16081" width="8.140625" style="12" customWidth="1"/>
    <col min="16082" max="16082" width="7.7109375" style="12" customWidth="1"/>
    <col min="16083" max="16094" width="8.140625" style="12" customWidth="1"/>
    <col min="16095" max="16096" width="9.140625" style="12"/>
    <col min="16097" max="16097" width="9" style="12" customWidth="1"/>
    <col min="16098" max="16129" width="9.140625" style="12"/>
    <col min="16130" max="16130" width="11.5703125" style="12" customWidth="1"/>
    <col min="16131" max="16131" width="9.140625" style="12"/>
    <col min="16132" max="16132" width="10" style="12" bestFit="1" customWidth="1"/>
    <col min="16133" max="16384" width="9.140625" style="12"/>
  </cols>
  <sheetData>
    <row r="1" spans="1:3" s="3" customFormat="1" ht="15.75" x14ac:dyDescent="0.25">
      <c r="A1" s="37" t="s">
        <v>86</v>
      </c>
      <c r="B1" s="37"/>
    </row>
    <row r="2" spans="1:3" s="3" customFormat="1" ht="12.75" customHeight="1" x14ac:dyDescent="0.25">
      <c r="A2" s="37" t="s">
        <v>83</v>
      </c>
      <c r="B2" s="37"/>
    </row>
    <row r="3" spans="1:3" s="3" customFormat="1" ht="15.75" x14ac:dyDescent="0.25">
      <c r="A3" s="37" t="s">
        <v>84</v>
      </c>
      <c r="B3" s="37"/>
    </row>
    <row r="4" spans="1:3" s="3" customFormat="1" ht="15.75" x14ac:dyDescent="0.25">
      <c r="A4" s="4"/>
      <c r="B4" s="4"/>
    </row>
    <row r="5" spans="1:3" s="8" customFormat="1" ht="31.5" x14ac:dyDescent="0.25">
      <c r="A5" s="5"/>
      <c r="B5" s="6" t="s">
        <v>87</v>
      </c>
      <c r="C5" s="7">
        <v>-60397.656400000007</v>
      </c>
    </row>
    <row r="6" spans="1:3" ht="15.75" x14ac:dyDescent="0.25">
      <c r="A6" s="9"/>
      <c r="B6" s="10" t="s">
        <v>85</v>
      </c>
      <c r="C6" s="11"/>
    </row>
    <row r="7" spans="1:3" ht="28.5" customHeight="1" x14ac:dyDescent="0.25">
      <c r="A7" s="13">
        <v>1</v>
      </c>
      <c r="B7" s="14" t="s">
        <v>1</v>
      </c>
      <c r="C7" s="13"/>
    </row>
    <row r="8" spans="1:3" s="3" customFormat="1" x14ac:dyDescent="0.2">
      <c r="A8" s="17" t="s">
        <v>2</v>
      </c>
      <c r="B8" s="11" t="s">
        <v>3</v>
      </c>
      <c r="C8" s="11"/>
    </row>
    <row r="9" spans="1:3" s="3" customFormat="1" ht="12" customHeight="1" x14ac:dyDescent="0.2">
      <c r="A9" s="17"/>
      <c r="B9" s="11" t="s">
        <v>4</v>
      </c>
      <c r="C9" s="26">
        <v>4275.9399999999996</v>
      </c>
    </row>
    <row r="10" spans="1:3" s="3" customFormat="1" x14ac:dyDescent="0.2">
      <c r="A10" s="17"/>
      <c r="B10" s="11" t="s">
        <v>0</v>
      </c>
      <c r="C10" s="26">
        <v>3258.8799999999997</v>
      </c>
    </row>
    <row r="11" spans="1:3" s="3" customFormat="1" x14ac:dyDescent="0.2">
      <c r="A11" s="18" t="s">
        <v>5</v>
      </c>
      <c r="B11" s="11" t="s">
        <v>6</v>
      </c>
      <c r="C11" s="26">
        <v>0</v>
      </c>
    </row>
    <row r="12" spans="1:3" s="3" customFormat="1" x14ac:dyDescent="0.2">
      <c r="A12" s="17"/>
      <c r="B12" s="11" t="s">
        <v>4</v>
      </c>
      <c r="C12" s="26">
        <v>10114.320000000002</v>
      </c>
    </row>
    <row r="13" spans="1:3" s="3" customFormat="1" x14ac:dyDescent="0.2">
      <c r="A13" s="17"/>
      <c r="B13" s="11" t="s">
        <v>0</v>
      </c>
      <c r="C13" s="26">
        <v>8210.1799999999967</v>
      </c>
    </row>
    <row r="14" spans="1:3" s="3" customFormat="1" ht="45" x14ac:dyDescent="0.2">
      <c r="A14" s="17" t="s">
        <v>7</v>
      </c>
      <c r="B14" s="11" t="s">
        <v>8</v>
      </c>
      <c r="C14" s="26">
        <v>1894.5359999999998</v>
      </c>
    </row>
    <row r="15" spans="1:3" s="3" customFormat="1" ht="14.25" customHeight="1" x14ac:dyDescent="0.2">
      <c r="A15" s="17" t="s">
        <v>9</v>
      </c>
      <c r="B15" s="11" t="s">
        <v>10</v>
      </c>
      <c r="C15" s="26">
        <v>275.7</v>
      </c>
    </row>
    <row r="16" spans="1:3" s="3" customFormat="1" ht="14.25" customHeight="1" x14ac:dyDescent="0.25">
      <c r="A16" s="17"/>
      <c r="B16" s="19" t="s">
        <v>11</v>
      </c>
      <c r="C16" s="21">
        <f>SUM(C9:C15)</f>
        <v>28029.555999999997</v>
      </c>
    </row>
    <row r="17" spans="1:3" ht="14.1" customHeight="1" x14ac:dyDescent="0.25">
      <c r="A17" s="15">
        <v>2</v>
      </c>
      <c r="B17" s="10" t="s">
        <v>12</v>
      </c>
      <c r="C17" s="11"/>
    </row>
    <row r="18" spans="1:3" ht="14.1" customHeight="1" x14ac:dyDescent="0.2">
      <c r="A18" s="16" t="s">
        <v>13</v>
      </c>
      <c r="B18" s="11" t="s">
        <v>14</v>
      </c>
      <c r="C18" s="26">
        <v>972.30000000000007</v>
      </c>
    </row>
    <row r="19" spans="1:3" ht="14.1" customHeight="1" x14ac:dyDescent="0.2">
      <c r="A19" s="16" t="s">
        <v>15</v>
      </c>
      <c r="B19" s="11" t="s">
        <v>16</v>
      </c>
      <c r="C19" s="26">
        <v>0</v>
      </c>
    </row>
    <row r="20" spans="1:3" ht="14.1" customHeight="1" x14ac:dyDescent="0.25">
      <c r="A20" s="16"/>
      <c r="B20" s="11"/>
      <c r="C20" s="27">
        <f>SUM(C18:C19)</f>
        <v>972.30000000000007</v>
      </c>
    </row>
    <row r="21" spans="1:3" ht="34.5" customHeight="1" x14ac:dyDescent="0.25">
      <c r="A21" s="15">
        <v>3</v>
      </c>
      <c r="B21" s="10" t="s">
        <v>17</v>
      </c>
      <c r="C21" s="11"/>
    </row>
    <row r="22" spans="1:3" ht="14.1" customHeight="1" x14ac:dyDescent="0.2">
      <c r="A22" s="16" t="s">
        <v>18</v>
      </c>
      <c r="B22" s="11" t="s">
        <v>19</v>
      </c>
      <c r="C22" s="26">
        <v>3222.8839999999996</v>
      </c>
    </row>
    <row r="23" spans="1:3" ht="14.1" customHeight="1" x14ac:dyDescent="0.2">
      <c r="A23" s="16"/>
      <c r="B23" s="11" t="s">
        <v>20</v>
      </c>
      <c r="C23" s="26">
        <v>834.30000000000007</v>
      </c>
    </row>
    <row r="24" spans="1:3" ht="14.1" customHeight="1" x14ac:dyDescent="0.2">
      <c r="A24" s="16"/>
      <c r="B24" s="11" t="s">
        <v>21</v>
      </c>
      <c r="C24" s="26">
        <v>988.8</v>
      </c>
    </row>
    <row r="25" spans="1:3" ht="24" customHeight="1" x14ac:dyDescent="0.2">
      <c r="A25" s="16">
        <v>3.3</v>
      </c>
      <c r="B25" s="11" t="s">
        <v>22</v>
      </c>
      <c r="C25" s="26">
        <v>1308.8599999999997</v>
      </c>
    </row>
    <row r="26" spans="1:3" ht="27" customHeight="1" x14ac:dyDescent="0.2">
      <c r="A26" s="16"/>
      <c r="B26" s="11" t="s">
        <v>23</v>
      </c>
      <c r="C26" s="26">
        <v>2679.4180000000001</v>
      </c>
    </row>
    <row r="27" spans="1:3" ht="27" customHeight="1" x14ac:dyDescent="0.2">
      <c r="A27" s="16"/>
      <c r="B27" s="11" t="s">
        <v>24</v>
      </c>
      <c r="C27" s="26">
        <v>13021.511</v>
      </c>
    </row>
    <row r="28" spans="1:3" ht="49.5" customHeight="1" x14ac:dyDescent="0.2">
      <c r="A28" s="16">
        <v>3.5</v>
      </c>
      <c r="B28" s="11" t="s">
        <v>25</v>
      </c>
      <c r="C28" s="26">
        <v>134.70344999999998</v>
      </c>
    </row>
    <row r="29" spans="1:3" ht="14.1" customHeight="1" x14ac:dyDescent="0.2">
      <c r="A29" s="16">
        <v>3.6</v>
      </c>
      <c r="B29" s="11" t="s">
        <v>26</v>
      </c>
      <c r="C29" s="26">
        <v>753.70399999999995</v>
      </c>
    </row>
    <row r="30" spans="1:3" ht="14.1" customHeight="1" x14ac:dyDescent="0.2">
      <c r="A30" s="16">
        <v>3.8</v>
      </c>
      <c r="B30" s="11" t="s">
        <v>27</v>
      </c>
      <c r="C30" s="26">
        <v>912.57999999999993</v>
      </c>
    </row>
    <row r="31" spans="1:3" ht="14.1" hidden="1" customHeight="1" x14ac:dyDescent="0.25">
      <c r="A31" s="16"/>
      <c r="B31" s="10" t="s">
        <v>28</v>
      </c>
      <c r="C31" s="27">
        <f>SUM(C22:C30)</f>
        <v>23856.760450000002</v>
      </c>
    </row>
    <row r="32" spans="1:3" ht="18" hidden="1" customHeight="1" x14ac:dyDescent="0.2">
      <c r="A32" s="16"/>
      <c r="B32" s="11"/>
      <c r="C32" s="26"/>
    </row>
    <row r="33" spans="1:3" ht="18" customHeight="1" x14ac:dyDescent="0.25">
      <c r="A33" s="16"/>
      <c r="B33" s="11"/>
      <c r="C33" s="27">
        <f>SUM(C31)</f>
        <v>23856.760450000002</v>
      </c>
    </row>
    <row r="34" spans="1:3" ht="34.5" customHeight="1" x14ac:dyDescent="0.25">
      <c r="A34" s="16">
        <v>4</v>
      </c>
      <c r="B34" s="10" t="s">
        <v>29</v>
      </c>
      <c r="C34" s="11"/>
    </row>
    <row r="35" spans="1:3" s="3" customFormat="1" ht="39.75" customHeight="1" x14ac:dyDescent="0.2">
      <c r="A35" s="17" t="s">
        <v>30</v>
      </c>
      <c r="B35" s="11" t="s">
        <v>31</v>
      </c>
      <c r="C35" s="26">
        <v>0</v>
      </c>
    </row>
    <row r="36" spans="1:3" s="3" customFormat="1" ht="32.25" customHeight="1" x14ac:dyDescent="0.2">
      <c r="A36" s="17"/>
      <c r="B36" s="11" t="s">
        <v>32</v>
      </c>
      <c r="C36" s="26">
        <v>120.51300000000002</v>
      </c>
    </row>
    <row r="37" spans="1:3" s="3" customFormat="1" ht="21.75" customHeight="1" x14ac:dyDescent="0.2">
      <c r="A37" s="17"/>
      <c r="B37" s="11" t="s">
        <v>33</v>
      </c>
      <c r="C37" s="26">
        <v>11425.05</v>
      </c>
    </row>
    <row r="38" spans="1:3" s="3" customFormat="1" ht="20.25" customHeight="1" x14ac:dyDescent="0.2">
      <c r="A38" s="17"/>
      <c r="B38" s="11" t="s">
        <v>34</v>
      </c>
      <c r="C38" s="26">
        <v>4356.6400000000003</v>
      </c>
    </row>
    <row r="39" spans="1:3" s="3" customFormat="1" ht="21.75" customHeight="1" x14ac:dyDescent="0.2">
      <c r="A39" s="17"/>
      <c r="B39" s="11" t="s">
        <v>35</v>
      </c>
      <c r="C39" s="26">
        <v>2306.8000000000002</v>
      </c>
    </row>
    <row r="40" spans="1:3" s="3" customFormat="1" ht="21.75" customHeight="1" x14ac:dyDescent="0.2">
      <c r="A40" s="17"/>
      <c r="B40" s="11" t="s">
        <v>36</v>
      </c>
      <c r="C40" s="26">
        <v>160.60000000000002</v>
      </c>
    </row>
    <row r="41" spans="1:3" s="3" customFormat="1" ht="21.75" customHeight="1" x14ac:dyDescent="0.2">
      <c r="A41" s="17"/>
      <c r="B41" s="11" t="s">
        <v>37</v>
      </c>
      <c r="C41" s="26">
        <v>704.80000000000007</v>
      </c>
    </row>
    <row r="42" spans="1:3" s="3" customFormat="1" ht="18.75" customHeight="1" x14ac:dyDescent="0.25">
      <c r="A42" s="17"/>
      <c r="B42" s="10" t="s">
        <v>38</v>
      </c>
      <c r="C42" s="28">
        <f>SUM(C35:C41)</f>
        <v>19074.402999999998</v>
      </c>
    </row>
    <row r="43" spans="1:3" s="3" customFormat="1" ht="15" customHeight="1" x14ac:dyDescent="0.25">
      <c r="A43" s="17"/>
      <c r="B43" s="20" t="s">
        <v>39</v>
      </c>
      <c r="C43" s="21"/>
    </row>
    <row r="44" spans="1:3" s="3" customFormat="1" x14ac:dyDescent="0.2">
      <c r="A44" s="17" t="s">
        <v>40</v>
      </c>
      <c r="B44" s="11" t="s">
        <v>41</v>
      </c>
      <c r="C44" s="26">
        <v>60.42</v>
      </c>
    </row>
    <row r="45" spans="1:3" s="3" customFormat="1" ht="30" x14ac:dyDescent="0.2">
      <c r="A45" s="17" t="s">
        <v>42</v>
      </c>
      <c r="B45" s="11" t="s">
        <v>43</v>
      </c>
      <c r="C45" s="26">
        <v>1212.7699999999998</v>
      </c>
    </row>
    <row r="46" spans="1:3" s="3" customFormat="1" ht="30" x14ac:dyDescent="0.2">
      <c r="A46" s="17" t="s">
        <v>44</v>
      </c>
      <c r="B46" s="11" t="s">
        <v>45</v>
      </c>
      <c r="C46" s="26">
        <v>3057.4569999999999</v>
      </c>
    </row>
    <row r="47" spans="1:3" s="3" customFormat="1" ht="30" x14ac:dyDescent="0.2">
      <c r="A47" s="17" t="s">
        <v>46</v>
      </c>
      <c r="B47" s="11" t="s">
        <v>47</v>
      </c>
      <c r="C47" s="26">
        <v>1212.7699999999998</v>
      </c>
    </row>
    <row r="48" spans="1:3" s="3" customFormat="1" x14ac:dyDescent="0.2">
      <c r="A48" s="17" t="s">
        <v>48</v>
      </c>
      <c r="B48" s="11" t="s">
        <v>49</v>
      </c>
      <c r="C48" s="26">
        <v>672.04</v>
      </c>
    </row>
    <row r="49" spans="1:3" s="3" customFormat="1" ht="15.75" x14ac:dyDescent="0.25">
      <c r="A49" s="17"/>
      <c r="B49" s="10" t="s">
        <v>50</v>
      </c>
      <c r="C49" s="27">
        <f>SUM(C44:C48)</f>
        <v>6215.4569999999994</v>
      </c>
    </row>
    <row r="50" spans="1:3" s="3" customFormat="1" ht="15.75" x14ac:dyDescent="0.25">
      <c r="A50" s="17"/>
      <c r="B50" s="20" t="s">
        <v>51</v>
      </c>
      <c r="C50" s="21"/>
    </row>
    <row r="51" spans="1:3" s="3" customFormat="1" ht="30" x14ac:dyDescent="0.2">
      <c r="A51" s="17" t="s">
        <v>52</v>
      </c>
      <c r="B51" s="11" t="s">
        <v>53</v>
      </c>
      <c r="C51" s="26">
        <v>8591.518</v>
      </c>
    </row>
    <row r="52" spans="1:3" s="3" customFormat="1" x14ac:dyDescent="0.2">
      <c r="A52" s="17" t="s">
        <v>54</v>
      </c>
      <c r="B52" s="11" t="s">
        <v>55</v>
      </c>
      <c r="C52" s="26">
        <v>165.958</v>
      </c>
    </row>
    <row r="53" spans="1:3" s="3" customFormat="1" ht="15.75" x14ac:dyDescent="0.25">
      <c r="A53" s="17"/>
      <c r="B53" s="10" t="s">
        <v>56</v>
      </c>
      <c r="C53" s="27">
        <f>SUM(C51:C52)</f>
        <v>8757.4760000000006</v>
      </c>
    </row>
    <row r="54" spans="1:3" s="3" customFormat="1" ht="15.75" x14ac:dyDescent="0.25">
      <c r="A54" s="22" t="s">
        <v>57</v>
      </c>
      <c r="B54" s="11" t="s">
        <v>58</v>
      </c>
      <c r="C54" s="27">
        <v>1765.1609999999998</v>
      </c>
    </row>
    <row r="55" spans="1:3" s="3" customFormat="1" ht="15.75" x14ac:dyDescent="0.25">
      <c r="A55" s="22" t="s">
        <v>59</v>
      </c>
      <c r="B55" s="11" t="s">
        <v>60</v>
      </c>
      <c r="C55" s="27">
        <v>741.98200000000008</v>
      </c>
    </row>
    <row r="56" spans="1:3" s="3" customFormat="1" ht="15.75" x14ac:dyDescent="0.25">
      <c r="A56" s="17"/>
      <c r="B56" s="20" t="s">
        <v>61</v>
      </c>
      <c r="C56" s="21"/>
    </row>
    <row r="57" spans="1:3" s="3" customFormat="1" x14ac:dyDescent="0.2">
      <c r="A57" s="17" t="s">
        <v>62</v>
      </c>
      <c r="B57" s="11" t="s">
        <v>63</v>
      </c>
      <c r="C57" s="26">
        <v>3156</v>
      </c>
    </row>
    <row r="58" spans="1:3" s="3" customFormat="1" x14ac:dyDescent="0.2">
      <c r="A58" s="17" t="s">
        <v>64</v>
      </c>
      <c r="B58" s="11" t="s">
        <v>65</v>
      </c>
      <c r="C58" s="26">
        <v>3156</v>
      </c>
    </row>
    <row r="59" spans="1:3" s="3" customFormat="1" ht="45" x14ac:dyDescent="0.2">
      <c r="A59" s="17" t="s">
        <v>66</v>
      </c>
      <c r="B59" s="11" t="s">
        <v>67</v>
      </c>
      <c r="C59" s="26">
        <v>3072</v>
      </c>
    </row>
    <row r="60" spans="1:3" s="3" customFormat="1" ht="51.75" customHeight="1" x14ac:dyDescent="0.2">
      <c r="A60" s="17" t="s">
        <v>68</v>
      </c>
      <c r="B60" s="11" t="s">
        <v>69</v>
      </c>
      <c r="C60" s="26">
        <v>3072</v>
      </c>
    </row>
    <row r="61" spans="1:3" s="3" customFormat="1" ht="49.5" customHeight="1" x14ac:dyDescent="0.2">
      <c r="A61" s="17" t="s">
        <v>70</v>
      </c>
      <c r="B61" s="11" t="s">
        <v>71</v>
      </c>
      <c r="C61" s="26">
        <v>6144</v>
      </c>
    </row>
    <row r="62" spans="1:3" s="3" customFormat="1" ht="15.75" x14ac:dyDescent="0.25">
      <c r="A62" s="17"/>
      <c r="B62" s="10" t="s">
        <v>72</v>
      </c>
      <c r="C62" s="27">
        <f>SUM(C57:C61)</f>
        <v>18600</v>
      </c>
    </row>
    <row r="63" spans="1:3" ht="18" customHeight="1" x14ac:dyDescent="0.25">
      <c r="A63" s="16">
        <v>10</v>
      </c>
      <c r="B63" s="10" t="s">
        <v>73</v>
      </c>
      <c r="C63" s="11"/>
    </row>
    <row r="64" spans="1:3" ht="36.75" customHeight="1" x14ac:dyDescent="0.25">
      <c r="A64" s="16" t="s">
        <v>74</v>
      </c>
      <c r="B64" s="10" t="s">
        <v>75</v>
      </c>
      <c r="C64" s="11"/>
    </row>
    <row r="65" spans="1:3" ht="18" customHeight="1" x14ac:dyDescent="0.2">
      <c r="A65" s="16"/>
      <c r="B65" s="23" t="s">
        <v>76</v>
      </c>
      <c r="C65" s="29">
        <v>129.46</v>
      </c>
    </row>
    <row r="66" spans="1:3" ht="18" customHeight="1" x14ac:dyDescent="0.2">
      <c r="A66" s="16"/>
      <c r="B66" s="23" t="s">
        <v>77</v>
      </c>
      <c r="C66" s="29">
        <v>950.8</v>
      </c>
    </row>
    <row r="67" spans="1:3" ht="18" customHeight="1" x14ac:dyDescent="0.2">
      <c r="A67" s="16"/>
      <c r="B67" s="23" t="s">
        <v>78</v>
      </c>
      <c r="C67" s="29">
        <v>355.28000000000003</v>
      </c>
    </row>
    <row r="68" spans="1:3" ht="18" customHeight="1" x14ac:dyDescent="0.25">
      <c r="A68" s="16"/>
      <c r="B68" s="10" t="s">
        <v>79</v>
      </c>
      <c r="C68" s="27">
        <f>SUM(C64:C67)</f>
        <v>1435.54</v>
      </c>
    </row>
    <row r="69" spans="1:3" s="3" customFormat="1" ht="16.5" thickBot="1" x14ac:dyDescent="0.3">
      <c r="A69" s="22" t="s">
        <v>80</v>
      </c>
      <c r="B69" s="11" t="s">
        <v>81</v>
      </c>
      <c r="C69" s="27">
        <v>19149</v>
      </c>
    </row>
    <row r="70" spans="1:3" ht="18" customHeight="1" thickBot="1" x14ac:dyDescent="0.3">
      <c r="A70" s="24"/>
      <c r="B70" s="25" t="s">
        <v>82</v>
      </c>
      <c r="C70" s="30">
        <f>C69+C68+C62+C55+C54+C53+C49+C42+C33+C20+C16</f>
        <v>128597.63545</v>
      </c>
    </row>
    <row r="71" spans="1:3" s="33" customFormat="1" ht="15.75" x14ac:dyDescent="0.25">
      <c r="A71" s="31"/>
      <c r="B71" s="32" t="s">
        <v>88</v>
      </c>
      <c r="C71" s="38">
        <v>128783.54</v>
      </c>
    </row>
    <row r="72" spans="1:3" s="1" customFormat="1" ht="15.75" x14ac:dyDescent="0.25">
      <c r="A72" s="34"/>
      <c r="B72" s="32" t="s">
        <v>89</v>
      </c>
      <c r="C72" s="38">
        <v>112585</v>
      </c>
    </row>
    <row r="73" spans="1:3" s="1" customFormat="1" ht="15.75" x14ac:dyDescent="0.25">
      <c r="A73" s="35"/>
      <c r="B73" s="32" t="s">
        <v>91</v>
      </c>
      <c r="C73" s="39">
        <f>C72-C70</f>
        <v>-16012.635450000002</v>
      </c>
    </row>
    <row r="74" spans="1:3" s="1" customFormat="1" ht="15.75" x14ac:dyDescent="0.25">
      <c r="A74" s="35"/>
      <c r="B74" s="32" t="s">
        <v>90</v>
      </c>
      <c r="C74" s="39">
        <f>C73+C5</f>
        <v>-76410.291850000009</v>
      </c>
    </row>
    <row r="75" spans="1:3" s="2" customFormat="1" ht="14.25" x14ac:dyDescent="0.2">
      <c r="A75" s="36"/>
    </row>
    <row r="76" spans="1:3" s="2" customFormat="1" ht="14.25" x14ac:dyDescent="0.2">
      <c r="A76" s="36"/>
    </row>
    <row r="77" spans="1:3" s="2" customFormat="1" ht="14.25" x14ac:dyDescent="0.2">
      <c r="A77" s="36"/>
    </row>
    <row r="78" spans="1:3" s="2" customFormat="1" ht="14.25" x14ac:dyDescent="0.2">
      <c r="A78" s="36"/>
    </row>
    <row r="79" spans="1:3" s="2" customFormat="1" ht="14.25" x14ac:dyDescent="0.2">
      <c r="A79" s="36"/>
    </row>
    <row r="80" spans="1:3" s="2" customFormat="1" ht="14.25" x14ac:dyDescent="0.2">
      <c r="A80" s="36"/>
    </row>
    <row r="81" spans="1:1" s="2" customFormat="1" ht="14.25" x14ac:dyDescent="0.2">
      <c r="A81" s="36"/>
    </row>
    <row r="82" spans="1:1" s="2" customFormat="1" ht="14.25" x14ac:dyDescent="0.2">
      <c r="A82" s="36"/>
    </row>
    <row r="83" spans="1:1" s="2" customFormat="1" ht="14.25" x14ac:dyDescent="0.2">
      <c r="A83" s="36"/>
    </row>
    <row r="84" spans="1:1" s="2" customFormat="1" ht="14.25" x14ac:dyDescent="0.2">
      <c r="A84" s="36"/>
    </row>
    <row r="85" spans="1:1" s="2" customFormat="1" ht="14.25" x14ac:dyDescent="0.2">
      <c r="A85" s="36"/>
    </row>
    <row r="86" spans="1:1" s="2" customFormat="1" ht="14.25" x14ac:dyDescent="0.2">
      <c r="A86" s="36"/>
    </row>
    <row r="87" spans="1:1" s="2" customFormat="1" ht="14.25" x14ac:dyDescent="0.2">
      <c r="A87" s="36"/>
    </row>
    <row r="88" spans="1:1" s="2" customFormat="1" ht="14.25" x14ac:dyDescent="0.2">
      <c r="A88" s="36"/>
    </row>
    <row r="89" spans="1:1" s="2" customFormat="1" ht="14.25" x14ac:dyDescent="0.2">
      <c r="A89" s="36"/>
    </row>
    <row r="90" spans="1:1" s="2" customFormat="1" ht="14.25" x14ac:dyDescent="0.2">
      <c r="A90" s="36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2021-02-02T03:25:12Z</dcterms:created>
  <dcterms:modified xsi:type="dcterms:W3CDTF">2021-03-11T01:29:16Z</dcterms:modified>
</cp:coreProperties>
</file>