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320" windowHeight="129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62" i="1"/>
  <c r="C138"/>
  <c r="C144"/>
  <c r="C145"/>
  <c r="C136"/>
  <c r="C52"/>
  <c r="C49"/>
  <c r="C42"/>
  <c r="C33"/>
  <c r="C21"/>
  <c r="C13"/>
</calcChain>
</file>

<file path=xl/sharedStrings.xml><?xml version="1.0" encoding="utf-8"?>
<sst xmlns="http://schemas.openxmlformats.org/spreadsheetml/2006/main" count="257" uniqueCount="219">
  <si>
    <t>м2</t>
  </si>
  <si>
    <t>г</t>
  </si>
  <si>
    <t>д</t>
  </si>
  <si>
    <t>е</t>
  </si>
  <si>
    <t>ж</t>
  </si>
  <si>
    <t>з</t>
  </si>
  <si>
    <t>1.1.</t>
  </si>
  <si>
    <t>Влажное подметание лестничных площадок и маршей нижних 2-х этажей</t>
  </si>
  <si>
    <t>Влажное подметание лестничных площадок и маршей выше  2-го этажа</t>
  </si>
  <si>
    <t>1.2.</t>
  </si>
  <si>
    <t>Мытье лестничных площадок и маршей нижних 2-х этажей</t>
  </si>
  <si>
    <t>Мытье лестничных площадок и маршей выше 2-го этажа</t>
  </si>
  <si>
    <t>1.3.</t>
  </si>
  <si>
    <t>Очистка чердаков и подвалов от мусора</t>
  </si>
  <si>
    <t xml:space="preserve">            ИТОГО по п. 1 :</t>
  </si>
  <si>
    <t>2. Содержание мусоропроводов</t>
  </si>
  <si>
    <t>2.1.</t>
  </si>
  <si>
    <t>Очистка и и дезинфекция клапанов</t>
  </si>
  <si>
    <t>2.2.</t>
  </si>
  <si>
    <t>Влажное подметание пола камер</t>
  </si>
  <si>
    <t>Удаление мусора из камер</t>
  </si>
  <si>
    <t>дезинфекция мусоросборников</t>
  </si>
  <si>
    <t>дезинфекция мусороприемных камер</t>
  </si>
  <si>
    <t>2.6.</t>
  </si>
  <si>
    <t>устранение засоров</t>
  </si>
  <si>
    <t xml:space="preserve">            ИТОГО по п. 2 :</t>
  </si>
  <si>
    <t>Подметание придомовой территории в летний период</t>
  </si>
  <si>
    <t>Уборка мусора с газона в летний период (листья и сучья)</t>
  </si>
  <si>
    <t xml:space="preserve"> 2.3</t>
  </si>
  <si>
    <t xml:space="preserve"> 2.4</t>
  </si>
  <si>
    <t>Очистка урн</t>
  </si>
  <si>
    <t>Подметание снега  до 2-х см</t>
  </si>
  <si>
    <t>Подметание снега  более 2-х см</t>
  </si>
  <si>
    <t xml:space="preserve"> 2.5</t>
  </si>
  <si>
    <t xml:space="preserve">Сдвижка и подметание территории в зимний период (механизированная уборка) </t>
  </si>
  <si>
    <t>Посыпка пешеходных дорожек и проездов противогололедными материалами шириной 0,5м</t>
  </si>
  <si>
    <t>Очистка пешеходных дорожек, отмостки  и проездов от наледи и льда шириной 0,5м</t>
  </si>
  <si>
    <t>Кошение газонов</t>
  </si>
  <si>
    <t xml:space="preserve">            ИТОГО по п. 3 :</t>
  </si>
  <si>
    <t>Ремонт, регулировка промывка, испытание, консервация, расконсервация системы центрального отопления</t>
  </si>
  <si>
    <t xml:space="preserve"> - Промывка трубопроводов системы ЦО</t>
  </si>
  <si>
    <t xml:space="preserve"> - Испытание трубопроводов системы ЦО</t>
  </si>
  <si>
    <t xml:space="preserve"> - Регулировка и наладка системы ЦО</t>
  </si>
  <si>
    <t xml:space="preserve"> - консервация , расконсервация системы ЦО</t>
  </si>
  <si>
    <t>Замена ламп освещения подъездов, подвалов,</t>
  </si>
  <si>
    <t>4.1.</t>
  </si>
  <si>
    <t>Проведение технических осмотров и устранение незначительных неисправностей систем вентиляции (констр.элем.)</t>
  </si>
  <si>
    <t>4.2.</t>
  </si>
  <si>
    <t>Проведение технических осмотров и устранение незначительных неисправностей  систем центр.отопления</t>
  </si>
  <si>
    <t>4.3.</t>
  </si>
  <si>
    <t>Проведение технических осмотров, ремонтов и устранение незначительных неисправностей в системах водоснабжения, канализации, ливневой канализации</t>
  </si>
  <si>
    <t>4.4.</t>
  </si>
  <si>
    <t>Ершение канализационного выпуска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</si>
  <si>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</si>
  <si>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</si>
  <si>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5.</t>
  </si>
  <si>
    <t>Аварийное обслуживание внутридомового инжен.сантехнич. и эл.технического оборудования</t>
  </si>
  <si>
    <t>Диспетчерское обслуживание</t>
  </si>
  <si>
    <t xml:space="preserve">            ИТОГО по п. 5 :</t>
  </si>
  <si>
    <t>6.</t>
  </si>
  <si>
    <t>Дератизация</t>
  </si>
  <si>
    <t>7.</t>
  </si>
  <si>
    <t>Дезинсекция</t>
  </si>
  <si>
    <t>Обслуживание общедомовых приборов учета тепла</t>
  </si>
  <si>
    <t>Обслуживание общедомовых приборов учета воды</t>
  </si>
  <si>
    <t>Снятие и запись показаний, обработка информации и занесение в компьютер, передача данных энергоснабжающей организации (тепло)</t>
  </si>
  <si>
    <t>Снятие и запись показаний, обработка информации и занесение в компьютер, передача данных энергоснабжающей организации (вода)</t>
  </si>
  <si>
    <t>Снятие и запись показаний, обработка информации и занесение в компьютер, передача данных энергоснабжающей организации (эл.энергия)</t>
  </si>
  <si>
    <t>Поверка общедомовых приборов учета тепла</t>
  </si>
  <si>
    <t>9.1.</t>
  </si>
  <si>
    <t>очистка корпуса ВРУ,ЩУРС от пыли и грязи</t>
  </si>
  <si>
    <t>ревизия и восстановление целостности изоляции электропроводки и контактных соединений электрооборудования</t>
  </si>
  <si>
    <t>замена автоматического выключателя 16А (кв.95)</t>
  </si>
  <si>
    <t>замена автоматического выключателя 25А(кв.95)</t>
  </si>
  <si>
    <t>смена энергосберегающего патрона на лестничном марше</t>
  </si>
  <si>
    <t>замена патрона энергосберегающего на лестничном марше</t>
  </si>
  <si>
    <t>замена патрона энергосберегающего на лестничном марше (4 подъезд)</t>
  </si>
  <si>
    <t>9.2.</t>
  </si>
  <si>
    <t>установка хомута на магистрали ХВС (3 подъезд)</t>
  </si>
  <si>
    <t>установка хомута на магистрали ХВС (2,3 подъезд)</t>
  </si>
  <si>
    <t>замена участка стояка ХВС (кв.№102,108) СМЕТА:</t>
  </si>
  <si>
    <t>а</t>
  </si>
  <si>
    <t>устройство трубы PPRC 20 (PN 20)</t>
  </si>
  <si>
    <t>б</t>
  </si>
  <si>
    <t>устройство муфты разъемной PPRC c BP 20*1/2"</t>
  </si>
  <si>
    <t>в</t>
  </si>
  <si>
    <t>устройство резьбы  Ду 15 мм</t>
  </si>
  <si>
    <t>устройство муфты PPRC 20</t>
  </si>
  <si>
    <t>устройство муфты  PPRC c BP 20*1/2"</t>
  </si>
  <si>
    <t>герметизация примыканий силиконовым герметиком</t>
  </si>
  <si>
    <t>сварочные работы</t>
  </si>
  <si>
    <t>установка хомута на ст.ГВС (кв.114)</t>
  </si>
  <si>
    <t>установка свища на стояке ГВС (кв.114)</t>
  </si>
  <si>
    <t>замена вентилей Ду 20 мм на стояке ГВС с отжигом (ст.кв.№114)</t>
  </si>
  <si>
    <t>герметизация примыканий силиконовым герметиком (ст.кв.114)</t>
  </si>
  <si>
    <t>устранение течи канализационного стояка РР Ду 100 мм (кв.№131)-установка хомута Ду100-120мм</t>
  </si>
  <si>
    <t>замена участка стояка ХВС Ду 25мм со сборкой(кв.№125):</t>
  </si>
  <si>
    <t>замена участка трубы Ду 25 мм</t>
  </si>
  <si>
    <t>смена вентиля чугунного Ду 25мм</t>
  </si>
  <si>
    <t>смена сгона Ду 25мм</t>
  </si>
  <si>
    <t>смена муфты стальной Ду 25мм</t>
  </si>
  <si>
    <t>смена контргайки Ду 25мм</t>
  </si>
  <si>
    <t>смена резьбы Ду 15 мм</t>
  </si>
  <si>
    <t>замена вентиля Ду 15 мм на стояке ГВС с отжигом</t>
  </si>
  <si>
    <t>замена вентиля Ду 20 мм на стояке ГВС с отжигом</t>
  </si>
  <si>
    <t>устранение засора канализационного выпуска Ду 100 мм (3 подъезд)</t>
  </si>
  <si>
    <t>замена сбросных вентилей на стояках ГВС и ХВС (стояк квартиры № 104)</t>
  </si>
  <si>
    <t>установка хомута на стояках ХВС (подвал)</t>
  </si>
  <si>
    <t>установка хомута на стояках ХВС (кв.№ 104)</t>
  </si>
  <si>
    <t>установка хомута на магистрали ХВС (подвал)</t>
  </si>
  <si>
    <t>замена ППР в ИТП(смена прокладки паронитовой фланцевой Ду 32 мм)</t>
  </si>
  <si>
    <t>замена вентиля Ду 20 мм на стояках отопления с отжигом</t>
  </si>
  <si>
    <t>замена сбросных вентилей Ду 15 мм на стояках ГВС (стояки кв.№122,144)</t>
  </si>
  <si>
    <t>замена вентиля Ду 25 мм  в ИТП  с отжигом</t>
  </si>
  <si>
    <t>установка хомута на магистрали ХВС</t>
  </si>
  <si>
    <t>устранение засора канализационного коллектора Ду 100 мм (1-й подъезд)</t>
  </si>
  <si>
    <t>замена участка стояка ГВС Ду 15 мм (кв.№108)</t>
  </si>
  <si>
    <t>сварочные работы (кв.№108)</t>
  </si>
  <si>
    <t>устранение засора канализационного коллектора Ду 100 мм (2-й подъезд)</t>
  </si>
  <si>
    <t>устранение засора канализационного коллектора Ду 100 мм (3-й подъезд)</t>
  </si>
  <si>
    <t>очистка подъездного козырька от снега с перекидыванием в валы толщ.более 50  см (1-5п)</t>
  </si>
  <si>
    <t>очистка подвальных козырьков от снега толщ.более 50см</t>
  </si>
  <si>
    <t>Смена оконных блоков ПВХ на л/клетках</t>
  </si>
  <si>
    <t>обход чердаков и слив воды в местах протекания кровли (2п)</t>
  </si>
  <si>
    <t>открытие продухов</t>
  </si>
  <si>
    <t>очистка подъездых козырьков от мусора (1-5 пп)</t>
  </si>
  <si>
    <t>промазка трещин кровли мастикой-герметиком "Технониколь" с приклеиванием малярной сетки</t>
  </si>
  <si>
    <t xml:space="preserve">осмотр чердака на наличие течи с 1 по 5 пп </t>
  </si>
  <si>
    <t>ремонт швов кв.32, 150</t>
  </si>
  <si>
    <t>ремонт примыканий лоджий кв. 88,87,149,146,118</t>
  </si>
  <si>
    <t>ремонт межблочных швов 1,0*0,06*0,03 (кв.5, главный фасад)</t>
  </si>
  <si>
    <t>закрытие продухов</t>
  </si>
  <si>
    <t>установка пружины на двери тамбура (3 под)</t>
  </si>
  <si>
    <t xml:space="preserve">            ИТОГО по п. 9 :</t>
  </si>
  <si>
    <t>Управление многоквартирным домом</t>
  </si>
  <si>
    <t>13.</t>
  </si>
  <si>
    <t xml:space="preserve">   Сумма затрат по дому   :</t>
  </si>
  <si>
    <t>Экономически-обоснованный тариф на 1 м2</t>
  </si>
  <si>
    <t>руб</t>
  </si>
  <si>
    <t>Тариф, согласованный ОС (протокол от 14.11.2014)</t>
  </si>
  <si>
    <t>2.</t>
  </si>
  <si>
    <t>Содержание мусоропроводов</t>
  </si>
  <si>
    <t>руб.</t>
  </si>
  <si>
    <t>3.</t>
  </si>
  <si>
    <t>Сбор, вывоз и захоронение ТБО</t>
  </si>
  <si>
    <t>4.</t>
  </si>
  <si>
    <t>Содержание лифтов</t>
  </si>
  <si>
    <t>Очистка, кровель, чердаков, подвалов от мусова</t>
  </si>
  <si>
    <t>Удаление  с крыш снега и наледи</t>
  </si>
  <si>
    <t>Содержание придомовых территорий</t>
  </si>
  <si>
    <t>8.</t>
  </si>
  <si>
    <t>Подготовка дома к сезонной эксплуатации (регулировка, промывка, опрессовка, консервация, расконсервация систем ЦО, замена разбитых стекол, ремонт продухов и пр.)</t>
  </si>
  <si>
    <t>9.</t>
  </si>
  <si>
    <t>Техосмотр и устранение мелких неисправностей: систем ЦО, водоснабжения и канализации, электрооборудования)</t>
  </si>
  <si>
    <t>10.</t>
  </si>
  <si>
    <t>Содержание диспетчерской службы</t>
  </si>
  <si>
    <t>11.</t>
  </si>
  <si>
    <t>Аварийное обслуживание</t>
  </si>
  <si>
    <t>12.</t>
  </si>
  <si>
    <t>Дератизация и дезинсекция подвалов</t>
  </si>
  <si>
    <t>Обслуживание общедомовых приборов учета тепла и воды</t>
  </si>
  <si>
    <t>14.</t>
  </si>
  <si>
    <t>Непредвиденные ремонтные работы</t>
  </si>
  <si>
    <t>15.</t>
  </si>
  <si>
    <t>Управленческие расходы</t>
  </si>
  <si>
    <t>Итого затрат:</t>
  </si>
  <si>
    <t>Общая площадь дома</t>
  </si>
  <si>
    <t>Экономически-обоснованный тариф на 1 м2 общей площади в месяц</t>
  </si>
  <si>
    <t>по управлению и обслуживанию</t>
  </si>
  <si>
    <t>МКД по ул.Строителей 16</t>
  </si>
  <si>
    <t>1. Содержание помещений общего пользования</t>
  </si>
  <si>
    <t xml:space="preserve">Отчет за 2020 г. </t>
  </si>
  <si>
    <t>Результат на 01.01.2020 г. ("+" экономия, "-"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</si>
  <si>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</si>
  <si>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</si>
  <si>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</si>
  <si>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2020 год "+" - экономия "-" - перерасход</t>
  </si>
  <si>
    <t>Уборка мусора с газона в летний период (случайный мусор)</t>
  </si>
  <si>
    <t xml:space="preserve">Влажная протирка стен, дверей, плафонов, окон. решеток, отопит.приборов, чердачных лестниц, шкафов для эл. счетчиков, почтовых ящиков, мытье окон </t>
  </si>
  <si>
    <t xml:space="preserve"> - ликвидация возд.пробок в стояке отопления</t>
  </si>
  <si>
    <t>Текущий ремонт систем водоснабжения и водоотведения (непредвиденные работы)</t>
  </si>
  <si>
    <t>Текущий ремонт  конструкт.элементов (непредвиденные работы)</t>
  </si>
  <si>
    <t>1.4.</t>
  </si>
  <si>
    <t>1.5.</t>
  </si>
  <si>
    <t>1.6.</t>
  </si>
  <si>
    <t xml:space="preserve"> 3.1.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</si>
  <si>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</si>
  <si>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</si>
  <si>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</si>
  <si>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</si>
  <si>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</si>
  <si>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</si>
  <si>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</si>
  <si>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</si>
  <si>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</si>
  <si>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 xml:space="preserve">   3. Уборка придомовой территории, входящей в состав общего имущества</t>
  </si>
  <si>
    <t xml:space="preserve">   4. Подготовка многоквартирного дома к сезонной эксплуатации</t>
  </si>
  <si>
    <t xml:space="preserve">   5. Проведение технических осмотров и мелкий ремонт</t>
  </si>
  <si>
    <t>4.5.</t>
  </si>
  <si>
    <t>4.6.</t>
  </si>
  <si>
    <t>4.7.</t>
  </si>
  <si>
    <t>5.1.</t>
  </si>
  <si>
    <t>5.2.</t>
  </si>
  <si>
    <t>5.3.</t>
  </si>
  <si>
    <t>5.4.</t>
  </si>
  <si>
    <t xml:space="preserve"> 5.5</t>
  </si>
  <si>
    <t>6.1</t>
  </si>
  <si>
    <t>9.3.</t>
  </si>
  <si>
    <t>9.4.</t>
  </si>
  <si>
    <t>9.5.</t>
  </si>
  <si>
    <t xml:space="preserve">            ИТОГО по п. 6 :</t>
  </si>
  <si>
    <t xml:space="preserve"> 9. Поверка и обслуживание общедомовых приборов учета.</t>
  </si>
  <si>
    <t xml:space="preserve">  10. Текущий ремонт</t>
  </si>
  <si>
    <t>10.1.</t>
  </si>
  <si>
    <t>Текущий ремонт электрооборудования (непредвиденные работы)</t>
  </si>
  <si>
    <t>10.3.</t>
  </si>
  <si>
    <t>10.2.</t>
  </si>
  <si>
    <t xml:space="preserve">            ИТОГО по п. 10 :</t>
  </si>
  <si>
    <t>Дополнительные средства на текущий ремонт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</si>
</sst>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4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indexed="8"/>
      <name val="Calibri"/>
      <family val="2"/>
      <charset val="204"/>
    </font>
    <font>
      <b/>
      <sz val="12"/>
      <name val="Arial Cyr"/>
      <charset val="204"/>
    </font>
    <font>
      <sz val="11"/>
      <name val="Arial Cyr"/>
      <charset val="204"/>
    </font>
    <font>
      <sz val="8"/>
      <name val="Calibri"/>
      <family val="2"/>
      <charset val="204"/>
    </font>
    <font>
      <sz val="12"/>
      <name val="Times New Roman"/>
      <family val="1"/>
      <charset val="204"/>
    </font>
    <font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4" fillId="0" borderId="0" xfId="0" applyFont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8" fillId="0" borderId="0" xfId="0" applyFont="1" applyFill="1"/>
    <xf numFmtId="0" fontId="9" fillId="0" borderId="3" xfId="0" applyFont="1" applyFill="1" applyBorder="1" applyAlignment="1">
      <alignment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5" fillId="0" borderId="0" xfId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6" fillId="0" borderId="0" xfId="0" applyFont="1" applyFill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8" fillId="0" borderId="5" xfId="0" applyFont="1" applyFill="1" applyBorder="1"/>
    <xf numFmtId="0" fontId="8" fillId="0" borderId="1" xfId="0" applyFont="1" applyFill="1" applyBorder="1"/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wrapText="1"/>
    </xf>
    <xf numFmtId="0" fontId="8" fillId="0" borderId="8" xfId="0" applyFont="1" applyFill="1" applyBorder="1"/>
    <xf numFmtId="0" fontId="9" fillId="0" borderId="9" xfId="0" applyFont="1" applyFill="1" applyBorder="1"/>
    <xf numFmtId="0" fontId="9" fillId="0" borderId="9" xfId="0" applyFont="1" applyFill="1" applyBorder="1" applyAlignment="1">
      <alignment horizontal="center"/>
    </xf>
    <xf numFmtId="0" fontId="8" fillId="0" borderId="10" xfId="0" applyFont="1" applyFill="1" applyBorder="1"/>
    <xf numFmtId="0" fontId="8" fillId="0" borderId="10" xfId="0" applyFont="1" applyFill="1" applyBorder="1" applyAlignment="1">
      <alignment horizontal="center"/>
    </xf>
    <xf numFmtId="0" fontId="8" fillId="0" borderId="11" xfId="0" applyFont="1" applyFill="1" applyBorder="1"/>
    <xf numFmtId="0" fontId="9" fillId="0" borderId="12" xfId="0" applyFont="1" applyFill="1" applyBorder="1" applyAlignment="1">
      <alignment wrapText="1"/>
    </xf>
    <xf numFmtId="0" fontId="9" fillId="0" borderId="12" xfId="0" applyFont="1" applyFill="1" applyBorder="1" applyAlignment="1">
      <alignment horizontal="center"/>
    </xf>
    <xf numFmtId="0" fontId="8" fillId="0" borderId="7" xfId="0" applyFont="1" applyFill="1" applyBorder="1" applyAlignment="1">
      <alignment wrapText="1"/>
    </xf>
    <xf numFmtId="0" fontId="9" fillId="0" borderId="3" xfId="0" applyFont="1" applyFill="1" applyBorder="1" applyAlignment="1">
      <alignment horizontal="center" wrapText="1"/>
    </xf>
    <xf numFmtId="0" fontId="8" fillId="0" borderId="0" xfId="0" applyFont="1" applyFill="1" applyAlignment="1">
      <alignment horizontal="center"/>
    </xf>
    <xf numFmtId="0" fontId="3" fillId="0" borderId="1" xfId="1" applyFont="1" applyBorder="1" applyAlignment="1">
      <alignment horizontal="center" wrapText="1"/>
    </xf>
    <xf numFmtId="0" fontId="3" fillId="0" borderId="1" xfId="1" applyFont="1" applyBorder="1" applyAlignment="1">
      <alignment wrapText="1"/>
    </xf>
    <xf numFmtId="2" fontId="3" fillId="0" borderId="1" xfId="2" applyNumberFormat="1" applyFont="1" applyFill="1" applyBorder="1" applyAlignment="1">
      <alignment wrapText="1"/>
    </xf>
    <xf numFmtId="2" fontId="10" fillId="0" borderId="0" xfId="1" applyNumberFormat="1" applyFont="1"/>
    <xf numFmtId="0" fontId="10" fillId="0" borderId="0" xfId="1" applyFont="1"/>
    <xf numFmtId="0" fontId="4" fillId="0" borderId="0" xfId="0" applyFont="1" applyFill="1" applyAlignment="1">
      <alignment vertical="center"/>
    </xf>
    <xf numFmtId="2" fontId="4" fillId="0" borderId="0" xfId="1" applyNumberFormat="1" applyFont="1"/>
    <xf numFmtId="2" fontId="3" fillId="0" borderId="1" xfId="2" applyNumberFormat="1" applyFont="1" applyBorder="1" applyAlignment="1">
      <alignment wrapText="1"/>
    </xf>
    <xf numFmtId="2" fontId="5" fillId="0" borderId="1" xfId="0" applyNumberFormat="1" applyFont="1" applyFill="1" applyBorder="1" applyAlignment="1">
      <alignment vertical="center" wrapText="1"/>
    </xf>
    <xf numFmtId="2" fontId="7" fillId="0" borderId="1" xfId="0" applyNumberFormat="1" applyFont="1" applyFill="1" applyBorder="1" applyAlignment="1">
      <alignment vertical="center" wrapText="1"/>
    </xf>
    <xf numFmtId="2" fontId="6" fillId="0" borderId="1" xfId="0" applyNumberFormat="1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vertical="center"/>
    </xf>
    <xf numFmtId="2" fontId="6" fillId="0" borderId="4" xfId="0" applyNumberFormat="1" applyFont="1" applyFill="1" applyBorder="1" applyAlignment="1">
      <alignment vertical="center"/>
    </xf>
    <xf numFmtId="2" fontId="6" fillId="0" borderId="1" xfId="0" applyNumberFormat="1" applyFont="1" applyFill="1" applyBorder="1" applyAlignment="1">
      <alignment vertical="center"/>
    </xf>
    <xf numFmtId="2" fontId="6" fillId="0" borderId="0" xfId="0" applyNumberFormat="1" applyFont="1" applyFill="1" applyBorder="1" applyAlignment="1">
      <alignment vertical="center"/>
    </xf>
    <xf numFmtId="2" fontId="6" fillId="0" borderId="0" xfId="0" applyNumberFormat="1" applyFont="1" applyFill="1" applyBorder="1" applyAlignment="1">
      <alignment vertical="center" wrapText="1"/>
    </xf>
    <xf numFmtId="2" fontId="6" fillId="0" borderId="13" xfId="0" applyNumberFormat="1" applyFont="1" applyFill="1" applyBorder="1" applyAlignment="1">
      <alignment vertical="center" wrapText="1"/>
    </xf>
    <xf numFmtId="2" fontId="6" fillId="0" borderId="2" xfId="0" applyNumberFormat="1" applyFont="1" applyFill="1" applyBorder="1" applyAlignment="1">
      <alignment vertical="center" wrapText="1"/>
    </xf>
    <xf numFmtId="2" fontId="6" fillId="0" borderId="3" xfId="0" applyNumberFormat="1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/>
    </xf>
    <xf numFmtId="16" fontId="6" fillId="0" borderId="14" xfId="0" applyNumberFormat="1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16" fontId="6" fillId="0" borderId="5" xfId="0" applyNumberFormat="1" applyFont="1" applyFill="1" applyBorder="1" applyAlignment="1">
      <alignment horizontal="center" vertical="center"/>
    </xf>
    <xf numFmtId="49" fontId="5" fillId="0" borderId="13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5"/>
  <sheetViews>
    <sheetView tabSelected="1" topLeftCell="A121" workbookViewId="0">
      <selection activeCell="C58" sqref="C58"/>
    </sheetView>
  </sheetViews>
  <sheetFormatPr defaultColWidth="9.109375" defaultRowHeight="15.6"/>
  <cols>
    <col min="1" max="1" width="5" style="7" customWidth="1"/>
    <col min="2" max="2" width="75" style="7" customWidth="1"/>
    <col min="3" max="3" width="15.109375" style="44" customWidth="1"/>
    <col min="4" max="4" width="10" style="7" bestFit="1" customWidth="1"/>
    <col min="5" max="201" width="9.109375" style="7"/>
    <col min="202" max="202" width="5" style="7" customWidth="1"/>
    <col min="203" max="203" width="46" style="7" customWidth="1"/>
    <col min="204" max="213" width="9.33203125" style="7" customWidth="1"/>
    <col min="214" max="16384" width="9.109375" style="7"/>
  </cols>
  <sheetData>
    <row r="1" spans="1:3" s="10" customFormat="1">
      <c r="A1" s="72" t="s">
        <v>171</v>
      </c>
      <c r="B1" s="72"/>
      <c r="C1" s="9"/>
    </row>
    <row r="2" spans="1:3" s="10" customFormat="1">
      <c r="A2" s="72" t="s">
        <v>168</v>
      </c>
      <c r="B2" s="72"/>
      <c r="C2" s="9"/>
    </row>
    <row r="3" spans="1:3" s="10" customFormat="1">
      <c r="A3" s="72" t="s">
        <v>169</v>
      </c>
      <c r="B3" s="72"/>
      <c r="C3" s="9"/>
    </row>
    <row r="4" spans="1:3" s="10" customFormat="1">
      <c r="A4" s="11"/>
      <c r="B4" s="11"/>
      <c r="C4" s="9"/>
    </row>
    <row r="5" spans="1:3" s="14" customFormat="1">
      <c r="A5" s="12"/>
      <c r="B5" s="13" t="s">
        <v>172</v>
      </c>
      <c r="C5" s="53">
        <v>-33078.287799999962</v>
      </c>
    </row>
    <row r="6" spans="1:3" s="14" customFormat="1">
      <c r="A6" s="12"/>
      <c r="B6" s="13" t="s">
        <v>170</v>
      </c>
      <c r="C6" s="54"/>
    </row>
    <row r="7" spans="1:3" s="14" customFormat="1" ht="30">
      <c r="A7" s="64" t="s">
        <v>6</v>
      </c>
      <c r="B7" s="2" t="s">
        <v>7</v>
      </c>
      <c r="C7" s="55">
        <v>99425.88</v>
      </c>
    </row>
    <row r="8" spans="1:3" s="14" customFormat="1" ht="30">
      <c r="A8" s="64" t="s">
        <v>9</v>
      </c>
      <c r="B8" s="2" t="s">
        <v>8</v>
      </c>
      <c r="C8" s="55">
        <v>40573.056000000011</v>
      </c>
    </row>
    <row r="9" spans="1:3" s="14" customFormat="1">
      <c r="A9" s="64" t="s">
        <v>12</v>
      </c>
      <c r="B9" s="2" t="s">
        <v>10</v>
      </c>
      <c r="C9" s="55">
        <v>76163.97600000001</v>
      </c>
    </row>
    <row r="10" spans="1:3" s="14" customFormat="1">
      <c r="A10" s="64" t="s">
        <v>182</v>
      </c>
      <c r="B10" s="2" t="s">
        <v>11</v>
      </c>
      <c r="C10" s="55">
        <v>67933.175999999992</v>
      </c>
    </row>
    <row r="11" spans="1:3" s="14" customFormat="1" ht="45">
      <c r="A11" s="64" t="s">
        <v>183</v>
      </c>
      <c r="B11" s="2" t="s">
        <v>178</v>
      </c>
      <c r="C11" s="55">
        <v>21274.415000000001</v>
      </c>
    </row>
    <row r="12" spans="1:3" s="14" customFormat="1">
      <c r="A12" s="64" t="s">
        <v>184</v>
      </c>
      <c r="B12" s="2" t="s">
        <v>13</v>
      </c>
      <c r="C12" s="55">
        <v>3800.7309999999998</v>
      </c>
    </row>
    <row r="13" spans="1:3" s="14" customFormat="1">
      <c r="A13" s="64"/>
      <c r="B13" s="18" t="s">
        <v>14</v>
      </c>
      <c r="C13" s="56">
        <f>SUM(C7:C12)</f>
        <v>309171.23399999994</v>
      </c>
    </row>
    <row r="14" spans="1:3" s="14" customFormat="1">
      <c r="A14" s="64"/>
      <c r="B14" s="19" t="s">
        <v>15</v>
      </c>
      <c r="C14" s="57"/>
    </row>
    <row r="15" spans="1:3" s="14" customFormat="1" ht="15">
      <c r="A15" s="17" t="s">
        <v>16</v>
      </c>
      <c r="B15" s="2" t="s">
        <v>17</v>
      </c>
      <c r="C15" s="58">
        <v>4958.3999999999987</v>
      </c>
    </row>
    <row r="16" spans="1:3" s="14" customFormat="1" ht="15">
      <c r="A16" s="65" t="s">
        <v>18</v>
      </c>
      <c r="B16" s="2" t="s">
        <v>19</v>
      </c>
      <c r="C16" s="58">
        <v>8846.655999999999</v>
      </c>
    </row>
    <row r="17" spans="1:3" s="14" customFormat="1" ht="15">
      <c r="A17" s="65" t="s">
        <v>28</v>
      </c>
      <c r="B17" s="2" t="s">
        <v>20</v>
      </c>
      <c r="C17" s="58">
        <v>34820.398800000003</v>
      </c>
    </row>
    <row r="18" spans="1:3" s="14" customFormat="1" ht="15">
      <c r="A18" s="65" t="s">
        <v>29</v>
      </c>
      <c r="B18" s="2" t="s">
        <v>21</v>
      </c>
      <c r="C18" s="58">
        <v>1794.6000000000004</v>
      </c>
    </row>
    <row r="19" spans="1:3" s="14" customFormat="1" ht="15">
      <c r="A19" s="66" t="s">
        <v>33</v>
      </c>
      <c r="B19" s="2" t="s">
        <v>22</v>
      </c>
      <c r="C19" s="58">
        <v>8758.0499999999993</v>
      </c>
    </row>
    <row r="20" spans="1:3" s="14" customFormat="1" ht="15">
      <c r="A20" s="66" t="s">
        <v>23</v>
      </c>
      <c r="B20" s="2" t="s">
        <v>24</v>
      </c>
      <c r="C20" s="58">
        <v>188.16</v>
      </c>
    </row>
    <row r="21" spans="1:3" s="14" customFormat="1">
      <c r="A21" s="66"/>
      <c r="B21" s="18" t="s">
        <v>25</v>
      </c>
      <c r="C21" s="56">
        <f>SUM(C15:C20)</f>
        <v>59366.264800000004</v>
      </c>
    </row>
    <row r="22" spans="1:3" s="14" customFormat="1">
      <c r="A22" s="66"/>
      <c r="B22" s="20" t="s">
        <v>195</v>
      </c>
      <c r="C22" s="59"/>
    </row>
    <row r="23" spans="1:3" s="14" customFormat="1" ht="15">
      <c r="A23" s="67" t="s">
        <v>185</v>
      </c>
      <c r="B23" s="2" t="s">
        <v>26</v>
      </c>
      <c r="C23" s="55">
        <v>14344.259999999998</v>
      </c>
    </row>
    <row r="24" spans="1:3" s="14" customFormat="1" ht="15">
      <c r="A24" s="65" t="s">
        <v>186</v>
      </c>
      <c r="B24" s="2" t="s">
        <v>27</v>
      </c>
      <c r="C24" s="55">
        <v>19951.340800000002</v>
      </c>
    </row>
    <row r="25" spans="1:3" s="14" customFormat="1" ht="15">
      <c r="A25" s="65" t="s">
        <v>187</v>
      </c>
      <c r="B25" s="2" t="s">
        <v>177</v>
      </c>
      <c r="C25" s="55">
        <v>4636.579200000001</v>
      </c>
    </row>
    <row r="26" spans="1:3" s="14" customFormat="1" ht="15">
      <c r="A26" s="65" t="s">
        <v>188</v>
      </c>
      <c r="B26" s="2" t="s">
        <v>30</v>
      </c>
      <c r="C26" s="55">
        <v>5940.5</v>
      </c>
    </row>
    <row r="27" spans="1:3" s="14" customFormat="1" ht="15">
      <c r="A27" s="65" t="s">
        <v>189</v>
      </c>
      <c r="B27" s="2" t="s">
        <v>31</v>
      </c>
      <c r="C27" s="55">
        <v>65089.770000000004</v>
      </c>
    </row>
    <row r="28" spans="1:3" s="14" customFormat="1" ht="15">
      <c r="A28" s="65" t="s">
        <v>190</v>
      </c>
      <c r="B28" s="2" t="s">
        <v>32</v>
      </c>
      <c r="C28" s="55">
        <v>75998.925000000017</v>
      </c>
    </row>
    <row r="29" spans="1:3" s="14" customFormat="1" ht="30">
      <c r="A29" s="66" t="s">
        <v>191</v>
      </c>
      <c r="B29" s="2" t="s">
        <v>34</v>
      </c>
      <c r="C29" s="55">
        <v>11296.341</v>
      </c>
    </row>
    <row r="30" spans="1:3" s="14" customFormat="1" ht="30">
      <c r="A30" s="66" t="s">
        <v>192</v>
      </c>
      <c r="B30" s="2" t="s">
        <v>35</v>
      </c>
      <c r="C30" s="55">
        <v>1228.8</v>
      </c>
    </row>
    <row r="31" spans="1:3" s="14" customFormat="1" ht="30">
      <c r="A31" s="66" t="s">
        <v>193</v>
      </c>
      <c r="B31" s="2" t="s">
        <v>36</v>
      </c>
      <c r="C31" s="55">
        <v>11085.088</v>
      </c>
    </row>
    <row r="32" spans="1:3" s="21" customFormat="1" ht="15">
      <c r="A32" s="66" t="s">
        <v>194</v>
      </c>
      <c r="B32" s="2" t="s">
        <v>37</v>
      </c>
      <c r="C32" s="55">
        <v>4030.6625999999997</v>
      </c>
    </row>
    <row r="33" spans="1:3" s="14" customFormat="1">
      <c r="A33" s="17"/>
      <c r="B33" s="18" t="s">
        <v>38</v>
      </c>
      <c r="C33" s="56">
        <f>SUM(C23:C32)</f>
        <v>213602.2666</v>
      </c>
    </row>
    <row r="34" spans="1:3" s="14" customFormat="1">
      <c r="A34" s="15"/>
      <c r="B34" s="16" t="s">
        <v>196</v>
      </c>
      <c r="C34" s="59"/>
    </row>
    <row r="35" spans="1:3" s="14" customFormat="1" ht="30">
      <c r="A35" s="64" t="s">
        <v>45</v>
      </c>
      <c r="B35" s="2" t="s">
        <v>39</v>
      </c>
      <c r="C35" s="55"/>
    </row>
    <row r="36" spans="1:3" s="14" customFormat="1">
      <c r="A36" s="64" t="s">
        <v>47</v>
      </c>
      <c r="B36" s="2" t="s">
        <v>40</v>
      </c>
      <c r="C36" s="55">
        <v>107582.45</v>
      </c>
    </row>
    <row r="37" spans="1:3" s="14" customFormat="1">
      <c r="A37" s="64" t="s">
        <v>49</v>
      </c>
      <c r="B37" s="2" t="s">
        <v>41</v>
      </c>
      <c r="C37" s="55">
        <v>15825.810000000001</v>
      </c>
    </row>
    <row r="38" spans="1:3" s="14" customFormat="1">
      <c r="A38" s="64" t="s">
        <v>51</v>
      </c>
      <c r="B38" s="2" t="s">
        <v>42</v>
      </c>
      <c r="C38" s="55">
        <v>1166.2199999999998</v>
      </c>
    </row>
    <row r="39" spans="1:3" s="14" customFormat="1">
      <c r="A39" s="64" t="s">
        <v>198</v>
      </c>
      <c r="B39" s="2" t="s">
        <v>43</v>
      </c>
      <c r="C39" s="55">
        <v>16756.739999999998</v>
      </c>
    </row>
    <row r="40" spans="1:3" s="14" customFormat="1">
      <c r="A40" s="64" t="s">
        <v>199</v>
      </c>
      <c r="B40" s="2" t="s">
        <v>179</v>
      </c>
      <c r="C40" s="55">
        <v>21049.920000000002</v>
      </c>
    </row>
    <row r="41" spans="1:3" s="14" customFormat="1">
      <c r="A41" s="64" t="s">
        <v>200</v>
      </c>
      <c r="B41" s="2" t="s">
        <v>44</v>
      </c>
      <c r="C41" s="55">
        <v>11969.970000000001</v>
      </c>
    </row>
    <row r="42" spans="1:3" s="14" customFormat="1">
      <c r="A42" s="24"/>
      <c r="B42" s="18" t="s">
        <v>54</v>
      </c>
      <c r="C42" s="56">
        <f>SUM(C36:C41)</f>
        <v>174351.11000000002</v>
      </c>
    </row>
    <row r="43" spans="1:3" s="14" customFormat="1">
      <c r="A43" s="17"/>
      <c r="B43" s="20" t="s">
        <v>197</v>
      </c>
      <c r="C43" s="59"/>
    </row>
    <row r="44" spans="1:3" s="14" customFormat="1" ht="30">
      <c r="A44" s="24" t="s">
        <v>201</v>
      </c>
      <c r="B44" s="2" t="s">
        <v>46</v>
      </c>
      <c r="C44" s="55">
        <v>16395.48</v>
      </c>
    </row>
    <row r="45" spans="1:3" s="14" customFormat="1" ht="30">
      <c r="A45" s="66" t="s">
        <v>202</v>
      </c>
      <c r="B45" s="2" t="s">
        <v>48</v>
      </c>
      <c r="C45" s="55">
        <v>49186.44</v>
      </c>
    </row>
    <row r="46" spans="1:3" s="14" customFormat="1" ht="45">
      <c r="A46" s="66" t="s">
        <v>203</v>
      </c>
      <c r="B46" s="2" t="s">
        <v>50</v>
      </c>
      <c r="C46" s="55">
        <v>49186.44</v>
      </c>
    </row>
    <row r="47" spans="1:3" s="14" customFormat="1" ht="15">
      <c r="A47" s="66" t="s">
        <v>204</v>
      </c>
      <c r="B47" s="2" t="s">
        <v>52</v>
      </c>
      <c r="C47" s="55">
        <v>5226.8999999999996</v>
      </c>
    </row>
    <row r="48" spans="1:3" s="14" customFormat="1" ht="30">
      <c r="A48" s="66" t="s">
        <v>205</v>
      </c>
      <c r="B48" s="2" t="s">
        <v>53</v>
      </c>
      <c r="C48" s="55">
        <v>42973.416000000005</v>
      </c>
    </row>
    <row r="49" spans="1:3" s="14" customFormat="1">
      <c r="A49" s="24"/>
      <c r="B49" s="18" t="s">
        <v>58</v>
      </c>
      <c r="C49" s="56">
        <f>SUM(C44:C48)</f>
        <v>162968.67600000001</v>
      </c>
    </row>
    <row r="50" spans="1:3" s="14" customFormat="1" ht="31.2">
      <c r="A50" s="68" t="s">
        <v>59</v>
      </c>
      <c r="B50" s="18" t="s">
        <v>56</v>
      </c>
      <c r="C50" s="55">
        <v>95266.368000000017</v>
      </c>
    </row>
    <row r="51" spans="1:3" s="14" customFormat="1">
      <c r="A51" s="68" t="s">
        <v>206</v>
      </c>
      <c r="B51" s="18" t="s">
        <v>57</v>
      </c>
      <c r="C51" s="55">
        <v>26923.104000000003</v>
      </c>
    </row>
    <row r="52" spans="1:3" s="14" customFormat="1">
      <c r="A52" s="22"/>
      <c r="B52" s="18" t="s">
        <v>210</v>
      </c>
      <c r="C52" s="53">
        <f>SUM(C50:C51)</f>
        <v>122189.47200000002</v>
      </c>
    </row>
    <row r="53" spans="1:3" s="14" customFormat="1">
      <c r="A53" s="68" t="s">
        <v>61</v>
      </c>
      <c r="B53" s="18" t="s">
        <v>60</v>
      </c>
      <c r="C53" s="53">
        <v>3490.98</v>
      </c>
    </row>
    <row r="54" spans="1:3" s="14" customFormat="1">
      <c r="A54" s="68" t="s">
        <v>150</v>
      </c>
      <c r="B54" s="18" t="s">
        <v>62</v>
      </c>
      <c r="C54" s="53">
        <v>1682.4</v>
      </c>
    </row>
    <row r="55" spans="1:3" s="14" customFormat="1">
      <c r="A55" s="69"/>
      <c r="B55" s="23" t="s">
        <v>211</v>
      </c>
      <c r="C55" s="60"/>
    </row>
    <row r="56" spans="1:3" s="14" customFormat="1" ht="15">
      <c r="A56" s="70" t="s">
        <v>69</v>
      </c>
      <c r="B56" s="2" t="s">
        <v>63</v>
      </c>
      <c r="C56" s="55">
        <v>4341.8400000000011</v>
      </c>
    </row>
    <row r="57" spans="1:3" s="14" customFormat="1" ht="15">
      <c r="A57" s="70"/>
      <c r="B57" s="2" t="s">
        <v>68</v>
      </c>
      <c r="C57" s="55">
        <v>13345</v>
      </c>
    </row>
    <row r="58" spans="1:3" s="14" customFormat="1" ht="15">
      <c r="A58" s="70" t="s">
        <v>77</v>
      </c>
      <c r="B58" s="2" t="s">
        <v>64</v>
      </c>
      <c r="C58" s="55">
        <v>3272.1599999999994</v>
      </c>
    </row>
    <row r="59" spans="1:3" s="14" customFormat="1" ht="30">
      <c r="A59" s="70" t="s">
        <v>207</v>
      </c>
      <c r="B59" s="2" t="s">
        <v>65</v>
      </c>
      <c r="C59" s="55">
        <v>3185.8799999999992</v>
      </c>
    </row>
    <row r="60" spans="1:3" s="14" customFormat="1" ht="30">
      <c r="A60" s="70" t="s">
        <v>208</v>
      </c>
      <c r="B60" s="2" t="s">
        <v>66</v>
      </c>
      <c r="C60" s="55">
        <v>3185.8799999999992</v>
      </c>
    </row>
    <row r="61" spans="1:3" s="14" customFormat="1" ht="45">
      <c r="A61" s="70" t="s">
        <v>209</v>
      </c>
      <c r="B61" s="2" t="s">
        <v>67</v>
      </c>
      <c r="C61" s="55">
        <v>19115.280000000002</v>
      </c>
    </row>
    <row r="62" spans="1:3" s="14" customFormat="1">
      <c r="A62" s="17"/>
      <c r="B62" s="18" t="s">
        <v>133</v>
      </c>
      <c r="C62" s="53">
        <f>SUM(C56:C61)</f>
        <v>46446.039999999994</v>
      </c>
    </row>
    <row r="63" spans="1:3" s="21" customFormat="1">
      <c r="A63" s="6"/>
      <c r="B63" s="25" t="s">
        <v>212</v>
      </c>
      <c r="C63" s="60"/>
    </row>
    <row r="64" spans="1:3" s="21" customFormat="1" ht="31.2">
      <c r="A64" s="71" t="s">
        <v>213</v>
      </c>
      <c r="B64" s="18" t="s">
        <v>214</v>
      </c>
      <c r="C64" s="55">
        <v>0</v>
      </c>
    </row>
    <row r="65" spans="1:3" s="21" customFormat="1" ht="15">
      <c r="A65" s="3"/>
      <c r="B65" s="2" t="s">
        <v>70</v>
      </c>
      <c r="C65" s="55">
        <v>0</v>
      </c>
    </row>
    <row r="66" spans="1:3" s="21" customFormat="1" ht="30">
      <c r="A66" s="3"/>
      <c r="B66" s="2" t="s">
        <v>71</v>
      </c>
      <c r="C66" s="55">
        <v>0</v>
      </c>
    </row>
    <row r="67" spans="1:3" s="21" customFormat="1" ht="15">
      <c r="A67" s="3"/>
      <c r="B67" s="2" t="s">
        <v>72</v>
      </c>
      <c r="C67" s="55">
        <v>235.25</v>
      </c>
    </row>
    <row r="68" spans="1:3" s="21" customFormat="1" ht="15">
      <c r="A68" s="3"/>
      <c r="B68" s="2" t="s">
        <v>73</v>
      </c>
      <c r="C68" s="55">
        <v>235.25</v>
      </c>
    </row>
    <row r="69" spans="1:3" s="21" customFormat="1" ht="15">
      <c r="A69" s="3"/>
      <c r="B69" s="2" t="s">
        <v>74</v>
      </c>
      <c r="C69" s="55">
        <v>740.62</v>
      </c>
    </row>
    <row r="70" spans="1:3" s="21" customFormat="1" ht="15">
      <c r="A70" s="3"/>
      <c r="B70" s="2" t="s">
        <v>75</v>
      </c>
      <c r="C70" s="55">
        <v>370.31</v>
      </c>
    </row>
    <row r="71" spans="1:3" s="27" customFormat="1" ht="30">
      <c r="A71" s="3"/>
      <c r="B71" s="26" t="s">
        <v>76</v>
      </c>
      <c r="C71" s="55">
        <v>740.62</v>
      </c>
    </row>
    <row r="72" spans="1:3" s="21" customFormat="1" ht="31.2">
      <c r="A72" s="71" t="s">
        <v>216</v>
      </c>
      <c r="B72" s="18" t="s">
        <v>180</v>
      </c>
      <c r="C72" s="55">
        <v>0</v>
      </c>
    </row>
    <row r="73" spans="1:3" s="21" customFormat="1" ht="15">
      <c r="A73" s="2"/>
      <c r="B73" s="2" t="s">
        <v>78</v>
      </c>
      <c r="C73" s="61">
        <v>216.58</v>
      </c>
    </row>
    <row r="74" spans="1:3" s="21" customFormat="1" ht="15">
      <c r="A74" s="2"/>
      <c r="B74" s="2" t="s">
        <v>79</v>
      </c>
      <c r="C74" s="61">
        <v>216.58</v>
      </c>
    </row>
    <row r="75" spans="1:3" s="21" customFormat="1">
      <c r="A75" s="2"/>
      <c r="B75" s="18" t="s">
        <v>80</v>
      </c>
      <c r="C75" s="61">
        <v>2002.91</v>
      </c>
    </row>
    <row r="76" spans="1:3" s="21" customFormat="1" ht="15">
      <c r="A76" s="3" t="s">
        <v>81</v>
      </c>
      <c r="B76" s="2" t="s">
        <v>82</v>
      </c>
      <c r="C76" s="61">
        <v>0</v>
      </c>
    </row>
    <row r="77" spans="1:3" s="21" customFormat="1" ht="15">
      <c r="A77" s="3" t="s">
        <v>83</v>
      </c>
      <c r="B77" s="2" t="s">
        <v>84</v>
      </c>
      <c r="C77" s="61">
        <v>0</v>
      </c>
    </row>
    <row r="78" spans="1:3" s="21" customFormat="1" ht="15">
      <c r="A78" s="3" t="s">
        <v>85</v>
      </c>
      <c r="B78" s="2" t="s">
        <v>86</v>
      </c>
      <c r="C78" s="61">
        <v>0</v>
      </c>
    </row>
    <row r="79" spans="1:3" s="21" customFormat="1" ht="15">
      <c r="A79" s="3" t="s">
        <v>1</v>
      </c>
      <c r="B79" s="2" t="s">
        <v>87</v>
      </c>
      <c r="C79" s="61">
        <v>0</v>
      </c>
    </row>
    <row r="80" spans="1:3" s="21" customFormat="1" ht="15">
      <c r="A80" s="3" t="s">
        <v>2</v>
      </c>
      <c r="B80" s="2" t="s">
        <v>88</v>
      </c>
      <c r="C80" s="61">
        <v>0</v>
      </c>
    </row>
    <row r="81" spans="1:3" s="21" customFormat="1" ht="15">
      <c r="A81" s="3" t="s">
        <v>3</v>
      </c>
      <c r="B81" s="2" t="s">
        <v>89</v>
      </c>
      <c r="C81" s="61">
        <v>0</v>
      </c>
    </row>
    <row r="82" spans="1:3" s="21" customFormat="1" ht="15">
      <c r="A82" s="3" t="s">
        <v>4</v>
      </c>
      <c r="B82" s="2" t="s">
        <v>90</v>
      </c>
      <c r="C82" s="61">
        <v>0</v>
      </c>
    </row>
    <row r="83" spans="1:3" s="21" customFormat="1" ht="15">
      <c r="A83" s="3"/>
      <c r="B83" s="2" t="s">
        <v>91</v>
      </c>
      <c r="C83" s="55">
        <v>111.78</v>
      </c>
    </row>
    <row r="84" spans="1:3" s="21" customFormat="1" ht="15">
      <c r="A84" s="3"/>
      <c r="B84" s="2" t="s">
        <v>92</v>
      </c>
      <c r="C84" s="55">
        <v>1326.96</v>
      </c>
    </row>
    <row r="85" spans="1:3" s="21" customFormat="1" ht="19.5" customHeight="1">
      <c r="A85" s="3"/>
      <c r="B85" s="2" t="s">
        <v>93</v>
      </c>
      <c r="C85" s="55">
        <v>918.01</v>
      </c>
    </row>
    <row r="86" spans="1:3" s="21" customFormat="1" ht="17.25" customHeight="1">
      <c r="A86" s="3"/>
      <c r="B86" s="2" t="s">
        <v>94</v>
      </c>
      <c r="C86" s="55">
        <v>20.225999999999999</v>
      </c>
    </row>
    <row r="87" spans="1:3" s="21" customFormat="1" ht="30">
      <c r="A87" s="2"/>
      <c r="B87" s="2" t="s">
        <v>95</v>
      </c>
      <c r="C87" s="55">
        <v>108.29</v>
      </c>
    </row>
    <row r="88" spans="1:3" s="21" customFormat="1" ht="18.75" customHeight="1">
      <c r="A88" s="2"/>
      <c r="B88" s="18" t="s">
        <v>96</v>
      </c>
      <c r="C88" s="55">
        <v>0</v>
      </c>
    </row>
    <row r="89" spans="1:3" s="21" customFormat="1" ht="15">
      <c r="A89" s="3" t="s">
        <v>81</v>
      </c>
      <c r="B89" s="2" t="s">
        <v>97</v>
      </c>
      <c r="C89" s="55">
        <v>2441.5500000000002</v>
      </c>
    </row>
    <row r="90" spans="1:3" s="21" customFormat="1" ht="15">
      <c r="A90" s="3" t="s">
        <v>83</v>
      </c>
      <c r="B90" s="2" t="s">
        <v>98</v>
      </c>
      <c r="C90" s="55">
        <v>918.01</v>
      </c>
    </row>
    <row r="91" spans="1:3" s="21" customFormat="1" ht="15">
      <c r="A91" s="3" t="s">
        <v>85</v>
      </c>
      <c r="B91" s="2" t="s">
        <v>99</v>
      </c>
      <c r="C91" s="55">
        <v>215.96</v>
      </c>
    </row>
    <row r="92" spans="1:3" s="21" customFormat="1" ht="15">
      <c r="A92" s="3" t="s">
        <v>1</v>
      </c>
      <c r="B92" s="2" t="s">
        <v>100</v>
      </c>
      <c r="C92" s="55">
        <v>201.8</v>
      </c>
    </row>
    <row r="93" spans="1:3" s="21" customFormat="1" ht="15">
      <c r="A93" s="3" t="s">
        <v>2</v>
      </c>
      <c r="B93" s="2" t="s">
        <v>101</v>
      </c>
      <c r="C93" s="55">
        <v>70.86</v>
      </c>
    </row>
    <row r="94" spans="1:3" s="21" customFormat="1" ht="15">
      <c r="A94" s="3" t="s">
        <v>3</v>
      </c>
      <c r="B94" s="2" t="s">
        <v>102</v>
      </c>
      <c r="C94" s="55">
        <v>70.400000000000006</v>
      </c>
    </row>
    <row r="95" spans="1:3" s="21" customFormat="1" ht="15">
      <c r="A95" s="3" t="s">
        <v>4</v>
      </c>
      <c r="B95" s="2" t="s">
        <v>89</v>
      </c>
      <c r="C95" s="55">
        <v>101.13</v>
      </c>
    </row>
    <row r="96" spans="1:3" s="21" customFormat="1" ht="15">
      <c r="A96" s="3" t="s">
        <v>5</v>
      </c>
      <c r="B96" s="2" t="s">
        <v>90</v>
      </c>
      <c r="C96" s="55">
        <v>1481.24</v>
      </c>
    </row>
    <row r="97" spans="1:3" s="21" customFormat="1" ht="15">
      <c r="A97" s="3"/>
      <c r="B97" s="2" t="s">
        <v>103</v>
      </c>
      <c r="C97" s="55">
        <v>918.01</v>
      </c>
    </row>
    <row r="98" spans="1:3" s="21" customFormat="1" ht="15">
      <c r="A98" s="3"/>
      <c r="B98" s="2" t="s">
        <v>104</v>
      </c>
      <c r="C98" s="55">
        <v>918.01</v>
      </c>
    </row>
    <row r="99" spans="1:3" s="21" customFormat="1" ht="15">
      <c r="A99" s="3"/>
      <c r="B99" s="2" t="s">
        <v>89</v>
      </c>
      <c r="C99" s="55">
        <v>40.451999999999998</v>
      </c>
    </row>
    <row r="100" spans="1:3" s="21" customFormat="1" ht="15.75" customHeight="1">
      <c r="A100" s="3"/>
      <c r="B100" s="2" t="s">
        <v>105</v>
      </c>
      <c r="C100" s="55">
        <v>0</v>
      </c>
    </row>
    <row r="101" spans="1:3" s="21" customFormat="1" ht="30">
      <c r="A101" s="3"/>
      <c r="B101" s="2" t="s">
        <v>106</v>
      </c>
      <c r="C101" s="55">
        <v>1836.02</v>
      </c>
    </row>
    <row r="102" spans="1:3" s="21" customFormat="1" ht="15">
      <c r="A102" s="3"/>
      <c r="B102" s="2" t="s">
        <v>89</v>
      </c>
      <c r="C102" s="55">
        <v>40.451999999999998</v>
      </c>
    </row>
    <row r="103" spans="1:3" s="21" customFormat="1" ht="15">
      <c r="A103" s="3"/>
      <c r="B103" s="2" t="s">
        <v>107</v>
      </c>
      <c r="C103" s="55">
        <v>335.34000000000003</v>
      </c>
    </row>
    <row r="104" spans="1:3" s="21" customFormat="1" ht="15">
      <c r="A104" s="3"/>
      <c r="B104" s="2" t="s">
        <v>108</v>
      </c>
      <c r="C104" s="55">
        <v>111.78</v>
      </c>
    </row>
    <row r="105" spans="1:3" s="21" customFormat="1" ht="15">
      <c r="A105" s="3"/>
      <c r="B105" s="2" t="s">
        <v>109</v>
      </c>
      <c r="C105" s="55">
        <v>223.56</v>
      </c>
    </row>
    <row r="106" spans="1:3" s="21" customFormat="1" ht="15">
      <c r="A106" s="3"/>
      <c r="B106" s="2" t="s">
        <v>104</v>
      </c>
      <c r="C106" s="55">
        <v>1836.02</v>
      </c>
    </row>
    <row r="107" spans="1:3" s="21" customFormat="1" ht="15">
      <c r="A107" s="3"/>
      <c r="B107" s="2" t="s">
        <v>89</v>
      </c>
      <c r="C107" s="55">
        <v>40.451999999999998</v>
      </c>
    </row>
    <row r="108" spans="1:3" s="21" customFormat="1" ht="30">
      <c r="A108" s="3"/>
      <c r="B108" s="2" t="s">
        <v>110</v>
      </c>
      <c r="C108" s="55">
        <v>1899.88</v>
      </c>
    </row>
    <row r="109" spans="1:3" s="21" customFormat="1" ht="15">
      <c r="A109" s="3"/>
      <c r="B109" s="2" t="s">
        <v>111</v>
      </c>
      <c r="C109" s="55">
        <v>1816.02</v>
      </c>
    </row>
    <row r="110" spans="1:3" s="21" customFormat="1" ht="15">
      <c r="A110" s="3"/>
      <c r="B110" s="2" t="s">
        <v>89</v>
      </c>
      <c r="C110" s="55">
        <v>40.451999999999998</v>
      </c>
    </row>
    <row r="111" spans="1:3" s="21" customFormat="1" ht="30">
      <c r="A111" s="3"/>
      <c r="B111" s="2" t="s">
        <v>112</v>
      </c>
      <c r="C111" s="55">
        <v>1816.02</v>
      </c>
    </row>
    <row r="112" spans="1:3" s="21" customFormat="1" ht="15">
      <c r="A112" s="3"/>
      <c r="B112" s="2" t="s">
        <v>89</v>
      </c>
      <c r="C112" s="55">
        <v>40.451999999999998</v>
      </c>
    </row>
    <row r="113" spans="1:3" s="21" customFormat="1" ht="15">
      <c r="A113" s="3"/>
      <c r="B113" s="2" t="s">
        <v>113</v>
      </c>
      <c r="C113" s="55">
        <v>908.01</v>
      </c>
    </row>
    <row r="114" spans="1:3" s="21" customFormat="1" ht="15">
      <c r="A114" s="3"/>
      <c r="B114" s="2" t="s">
        <v>89</v>
      </c>
      <c r="C114" s="55">
        <v>20.225999999999999</v>
      </c>
    </row>
    <row r="115" spans="1:3" s="21" customFormat="1" ht="15">
      <c r="A115" s="3"/>
      <c r="B115" s="2" t="s">
        <v>114</v>
      </c>
      <c r="C115" s="55">
        <v>335.34000000000003</v>
      </c>
    </row>
    <row r="116" spans="1:3" s="21" customFormat="1" ht="15">
      <c r="A116" s="3"/>
      <c r="B116" s="2" t="s">
        <v>114</v>
      </c>
      <c r="C116" s="55">
        <v>335.34000000000003</v>
      </c>
    </row>
    <row r="117" spans="1:3" s="21" customFormat="1" ht="30">
      <c r="A117" s="3"/>
      <c r="B117" s="2" t="s">
        <v>115</v>
      </c>
      <c r="C117" s="55">
        <v>0</v>
      </c>
    </row>
    <row r="118" spans="1:3" s="21" customFormat="1" ht="15">
      <c r="A118" s="3"/>
      <c r="B118" s="2" t="s">
        <v>116</v>
      </c>
      <c r="C118" s="55">
        <v>1632.08</v>
      </c>
    </row>
    <row r="119" spans="1:3" s="21" customFormat="1" ht="15">
      <c r="A119" s="3"/>
      <c r="B119" s="2" t="s">
        <v>117</v>
      </c>
      <c r="C119" s="55">
        <v>995.22</v>
      </c>
    </row>
    <row r="120" spans="1:3" s="21" customFormat="1" ht="30">
      <c r="A120" s="3"/>
      <c r="B120" s="2" t="s">
        <v>118</v>
      </c>
      <c r="C120" s="55">
        <v>0</v>
      </c>
    </row>
    <row r="121" spans="1:3" s="21" customFormat="1" ht="30">
      <c r="A121" s="3"/>
      <c r="B121" s="2" t="s">
        <v>119</v>
      </c>
      <c r="C121" s="55">
        <v>0</v>
      </c>
    </row>
    <row r="122" spans="1:3" s="21" customFormat="1" ht="31.2">
      <c r="A122" s="71" t="s">
        <v>215</v>
      </c>
      <c r="B122" s="18" t="s">
        <v>181</v>
      </c>
      <c r="C122" s="55">
        <v>0</v>
      </c>
    </row>
    <row r="123" spans="1:3" s="21" customFormat="1" ht="30">
      <c r="A123" s="3"/>
      <c r="B123" s="2" t="s">
        <v>120</v>
      </c>
      <c r="C123" s="55">
        <v>2873</v>
      </c>
    </row>
    <row r="124" spans="1:3" s="21" customFormat="1" ht="15">
      <c r="A124" s="3"/>
      <c r="B124" s="2" t="s">
        <v>121</v>
      </c>
      <c r="C124" s="55">
        <v>361.99799999999999</v>
      </c>
    </row>
    <row r="125" spans="1:3" s="21" customFormat="1">
      <c r="A125" s="3"/>
      <c r="B125" s="18" t="s">
        <v>122</v>
      </c>
      <c r="C125" s="55">
        <v>243327</v>
      </c>
    </row>
    <row r="126" spans="1:3" s="21" customFormat="1" ht="15">
      <c r="A126" s="3"/>
      <c r="B126" s="2" t="s">
        <v>123</v>
      </c>
      <c r="C126" s="55">
        <v>0</v>
      </c>
    </row>
    <row r="127" spans="1:3" s="21" customFormat="1" ht="15">
      <c r="A127" s="3"/>
      <c r="B127" s="2" t="s">
        <v>124</v>
      </c>
      <c r="C127" s="55">
        <v>1496.52</v>
      </c>
    </row>
    <row r="128" spans="1:3" s="21" customFormat="1" ht="15">
      <c r="A128" s="3"/>
      <c r="B128" s="2" t="s">
        <v>125</v>
      </c>
      <c r="C128" s="55">
        <v>0</v>
      </c>
    </row>
    <row r="129" spans="1:6" s="21" customFormat="1" ht="30">
      <c r="A129" s="3"/>
      <c r="B129" s="2" t="s">
        <v>126</v>
      </c>
      <c r="C129" s="55">
        <v>239.56799999999998</v>
      </c>
    </row>
    <row r="130" spans="1:6" s="21" customFormat="1" ht="15">
      <c r="A130" s="3"/>
      <c r="B130" s="2" t="s">
        <v>127</v>
      </c>
      <c r="C130" s="55">
        <v>0</v>
      </c>
    </row>
    <row r="131" spans="1:6" s="21" customFormat="1" ht="15">
      <c r="A131" s="3"/>
      <c r="B131" s="2" t="s">
        <v>128</v>
      </c>
      <c r="C131" s="55">
        <v>5056.24</v>
      </c>
    </row>
    <row r="132" spans="1:6" s="21" customFormat="1" ht="15">
      <c r="A132" s="3"/>
      <c r="B132" s="2" t="s">
        <v>129</v>
      </c>
      <c r="C132" s="55">
        <v>24941.73</v>
      </c>
    </row>
    <row r="133" spans="1:6" s="21" customFormat="1" ht="18" customHeight="1">
      <c r="A133" s="3"/>
      <c r="B133" s="2" t="s">
        <v>130</v>
      </c>
      <c r="C133" s="55">
        <v>293</v>
      </c>
    </row>
    <row r="134" spans="1:6" s="21" customFormat="1" ht="15">
      <c r="A134" s="3"/>
      <c r="B134" s="2" t="s">
        <v>131</v>
      </c>
      <c r="C134" s="55">
        <v>1496.52</v>
      </c>
    </row>
    <row r="135" spans="1:6" s="21" customFormat="1" ht="15">
      <c r="A135" s="3"/>
      <c r="B135" s="2" t="s">
        <v>132</v>
      </c>
      <c r="C135" s="55">
        <v>366.29</v>
      </c>
    </row>
    <row r="136" spans="1:6" s="21" customFormat="1" ht="12" customHeight="1">
      <c r="A136" s="12"/>
      <c r="B136" s="18" t="s">
        <v>217</v>
      </c>
      <c r="C136" s="53">
        <f>SUM(C64:C135)</f>
        <v>309335.33799999999</v>
      </c>
    </row>
    <row r="137" spans="1:6" s="21" customFormat="1">
      <c r="A137" s="3">
        <v>11</v>
      </c>
      <c r="B137" s="18" t="s">
        <v>134</v>
      </c>
      <c r="C137" s="53">
        <v>269231.0400000001</v>
      </c>
    </row>
    <row r="138" spans="1:6" s="21" customFormat="1">
      <c r="A138" s="3">
        <v>12</v>
      </c>
      <c r="B138" s="18" t="s">
        <v>136</v>
      </c>
      <c r="C138" s="53">
        <f>C137+C136+C62+C54+C52+C49+C42+C33+C21+C13+C53</f>
        <v>1671834.8214</v>
      </c>
    </row>
    <row r="139" spans="1:6" s="14" customFormat="1" hidden="1">
      <c r="A139" s="28"/>
      <c r="B139" s="4" t="s">
        <v>137</v>
      </c>
      <c r="C139" s="62" t="s">
        <v>138</v>
      </c>
    </row>
    <row r="140" spans="1:6" s="14" customFormat="1" ht="16.2" hidden="1" thickBot="1">
      <c r="A140" s="29"/>
      <c r="B140" s="5" t="s">
        <v>139</v>
      </c>
      <c r="C140" s="63"/>
    </row>
    <row r="141" spans="1:6" s="50" customFormat="1" ht="13.8">
      <c r="A141" s="45"/>
      <c r="B141" s="46" t="s">
        <v>173</v>
      </c>
      <c r="C141" s="47">
        <v>1545793.56</v>
      </c>
      <c r="D141" s="48"/>
      <c r="E141" s="49"/>
      <c r="F141" s="49"/>
    </row>
    <row r="142" spans="1:6" s="1" customFormat="1" ht="13.8">
      <c r="A142" s="45"/>
      <c r="B142" s="46" t="s">
        <v>174</v>
      </c>
      <c r="C142" s="47">
        <v>1548501.46</v>
      </c>
      <c r="D142" s="51"/>
      <c r="E142" s="51"/>
      <c r="F142" s="51"/>
    </row>
    <row r="143" spans="1:6" s="1" customFormat="1" ht="13.8">
      <c r="A143" s="45"/>
      <c r="B143" s="46" t="s">
        <v>218</v>
      </c>
      <c r="C143" s="47">
        <v>253076.81</v>
      </c>
      <c r="D143" s="51"/>
      <c r="E143" s="51"/>
      <c r="F143" s="51"/>
    </row>
    <row r="144" spans="1:6" s="1" customFormat="1" ht="13.8">
      <c r="A144" s="45"/>
      <c r="B144" s="46" t="s">
        <v>176</v>
      </c>
      <c r="C144" s="52">
        <f>C143+C142-C138</f>
        <v>129743.4486</v>
      </c>
      <c r="D144" s="49"/>
      <c r="E144" s="49"/>
      <c r="F144" s="49"/>
    </row>
    <row r="145" spans="1:6" s="1" customFormat="1" ht="13.8">
      <c r="A145" s="45"/>
      <c r="B145" s="46" t="s">
        <v>175</v>
      </c>
      <c r="C145" s="52">
        <f>C144+C5</f>
        <v>96665.160800000041</v>
      </c>
      <c r="D145" s="49"/>
      <c r="E145" s="49"/>
      <c r="F145" s="49"/>
    </row>
    <row r="146" spans="1:6" hidden="1">
      <c r="A146" s="30" t="s">
        <v>140</v>
      </c>
      <c r="B146" s="31" t="s">
        <v>141</v>
      </c>
      <c r="C146" s="32" t="s">
        <v>142</v>
      </c>
    </row>
    <row r="147" spans="1:6" hidden="1">
      <c r="A147" s="30" t="s">
        <v>143</v>
      </c>
      <c r="B147" s="31" t="s">
        <v>144</v>
      </c>
      <c r="C147" s="32" t="s">
        <v>142</v>
      </c>
    </row>
    <row r="148" spans="1:6" hidden="1">
      <c r="A148" s="30" t="s">
        <v>145</v>
      </c>
      <c r="B148" s="31" t="s">
        <v>146</v>
      </c>
      <c r="C148" s="32" t="s">
        <v>142</v>
      </c>
    </row>
    <row r="149" spans="1:6" hidden="1">
      <c r="A149" s="30" t="s">
        <v>55</v>
      </c>
      <c r="B149" s="31" t="s">
        <v>147</v>
      </c>
      <c r="C149" s="32" t="s">
        <v>142</v>
      </c>
    </row>
    <row r="150" spans="1:6" hidden="1">
      <c r="A150" s="30" t="s">
        <v>61</v>
      </c>
      <c r="B150" s="31" t="s">
        <v>148</v>
      </c>
      <c r="C150" s="32" t="s">
        <v>142</v>
      </c>
    </row>
    <row r="151" spans="1:6" hidden="1">
      <c r="A151" s="30" t="s">
        <v>59</v>
      </c>
      <c r="B151" s="31" t="s">
        <v>149</v>
      </c>
      <c r="C151" s="32" t="s">
        <v>142</v>
      </c>
    </row>
    <row r="152" spans="1:6" ht="46.8" hidden="1">
      <c r="A152" s="30" t="s">
        <v>150</v>
      </c>
      <c r="B152" s="33" t="s">
        <v>151</v>
      </c>
      <c r="C152" s="32" t="s">
        <v>142</v>
      </c>
    </row>
    <row r="153" spans="1:6" ht="31.2" hidden="1">
      <c r="A153" s="30" t="s">
        <v>152</v>
      </c>
      <c r="B153" s="33" t="s">
        <v>153</v>
      </c>
      <c r="C153" s="32" t="s">
        <v>142</v>
      </c>
    </row>
    <row r="154" spans="1:6" hidden="1">
      <c r="A154" s="30" t="s">
        <v>154</v>
      </c>
      <c r="B154" s="31" t="s">
        <v>155</v>
      </c>
      <c r="C154" s="32" t="s">
        <v>142</v>
      </c>
    </row>
    <row r="155" spans="1:6" hidden="1">
      <c r="A155" s="30" t="s">
        <v>156</v>
      </c>
      <c r="B155" s="31" t="s">
        <v>157</v>
      </c>
      <c r="C155" s="32" t="s">
        <v>142</v>
      </c>
    </row>
    <row r="156" spans="1:6" hidden="1">
      <c r="A156" s="30" t="s">
        <v>158</v>
      </c>
      <c r="B156" s="31" t="s">
        <v>159</v>
      </c>
      <c r="C156" s="32" t="s">
        <v>142</v>
      </c>
    </row>
    <row r="157" spans="1:6" hidden="1">
      <c r="A157" s="30" t="s">
        <v>135</v>
      </c>
      <c r="B157" s="33" t="s">
        <v>160</v>
      </c>
      <c r="C157" s="32" t="s">
        <v>142</v>
      </c>
    </row>
    <row r="158" spans="1:6" hidden="1">
      <c r="A158" s="30" t="s">
        <v>161</v>
      </c>
      <c r="B158" s="33" t="s">
        <v>68</v>
      </c>
      <c r="C158" s="32" t="s">
        <v>142</v>
      </c>
    </row>
    <row r="159" spans="1:6" hidden="1">
      <c r="A159" s="30" t="s">
        <v>161</v>
      </c>
      <c r="B159" s="31" t="s">
        <v>162</v>
      </c>
      <c r="C159" s="32" t="s">
        <v>142</v>
      </c>
    </row>
    <row r="160" spans="1:6" hidden="1">
      <c r="A160" s="30" t="s">
        <v>163</v>
      </c>
      <c r="B160" s="31" t="s">
        <v>164</v>
      </c>
      <c r="C160" s="32" t="s">
        <v>142</v>
      </c>
    </row>
    <row r="161" spans="1:3" ht="16.2" hidden="1" thickBot="1">
      <c r="A161" s="34"/>
      <c r="B161" s="35" t="s">
        <v>165</v>
      </c>
      <c r="C161" s="36"/>
    </row>
    <row r="162" spans="1:3" hidden="1">
      <c r="A162" s="37"/>
      <c r="B162" s="37" t="s">
        <v>166</v>
      </c>
      <c r="C162" s="38" t="s">
        <v>0</v>
      </c>
    </row>
    <row r="163" spans="1:3" ht="31.2" hidden="1">
      <c r="A163" s="39"/>
      <c r="B163" s="40" t="s">
        <v>167</v>
      </c>
      <c r="C163" s="41" t="s">
        <v>142</v>
      </c>
    </row>
    <row r="164" spans="1:3" ht="16.2" hidden="1" thickBot="1">
      <c r="A164" s="42"/>
      <c r="B164" s="8" t="s">
        <v>139</v>
      </c>
      <c r="C164" s="43"/>
    </row>
    <row r="165" spans="1:3" hidden="1"/>
  </sheetData>
  <mergeCells count="3">
    <mergeCell ref="A1:B1"/>
    <mergeCell ref="A2:B2"/>
    <mergeCell ref="A3:B3"/>
  </mergeCells>
  <phoneticPr fontId="1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2021-01-14T07:40:18Z</dcterms:created>
  <dcterms:modified xsi:type="dcterms:W3CDTF">2021-03-23T07:52:17Z</dcterms:modified>
</cp:coreProperties>
</file>