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84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6" i="1"/>
  <c r="C95"/>
  <c r="C90"/>
  <c r="C75"/>
  <c r="C63"/>
  <c r="C59"/>
  <c r="C53"/>
  <c r="C28"/>
  <c r="C92"/>
</calcChain>
</file>

<file path=xl/sharedStrings.xml><?xml version="1.0" encoding="utf-8"?>
<sst xmlns="http://schemas.openxmlformats.org/spreadsheetml/2006/main" count="103" uniqueCount="101">
  <si>
    <t xml:space="preserve"> - нижних 2-х этажей</t>
  </si>
  <si>
    <t xml:space="preserve"> - выше 2-го этажа</t>
  </si>
  <si>
    <t>Уборка помещений мест общего пользования</t>
  </si>
  <si>
    <t xml:space="preserve"> 1.1</t>
  </si>
  <si>
    <t>Влажное подметание лестничных площадок и маршей:</t>
  </si>
  <si>
    <t>Мытье лестничных площадок и маршей</t>
  </si>
  <si>
    <t>нижних двух этажей</t>
  </si>
  <si>
    <t>Мытье лестничных площадок и маршей выше 2-го этажа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</si>
  <si>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 (гнгнральная уборка)</t>
  </si>
  <si>
    <t>выше 2 этажа</t>
  </si>
  <si>
    <t>Влажная протирка:</t>
  </si>
  <si>
    <t>стен</t>
  </si>
  <si>
    <t>дверей</t>
  </si>
  <si>
    <t>плафонов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</si>
  <si>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</si>
  <si>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</si>
  <si>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</si>
  <si>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</si>
  <si>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</si>
  <si>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>Мытье окон</t>
  </si>
  <si>
    <t>в легкодоступных местах</t>
  </si>
  <si>
    <t>Уборка придомовой территории, входящей в состав общего имущества</t>
  </si>
  <si>
    <t>Подметание придомовой территории в летний период</t>
  </si>
  <si>
    <t>проезд.пешеходные дорожки, крыльца, входа, ступени и спуски в подвал, контейнерная площадка</t>
  </si>
  <si>
    <t>Уборка мусора с газона в летний период</t>
  </si>
  <si>
    <t>уборка газонов от листьев, сучьев, мусора</t>
  </si>
  <si>
    <t>уборка газонов от случайного мусора</t>
  </si>
  <si>
    <t>Очистка урн</t>
  </si>
  <si>
    <t>Подметание от снега пешеходных дорожек, ступеней, спусков в подвал, крылец, входов, проездов</t>
  </si>
  <si>
    <t>толщиной слоя до 2 см</t>
  </si>
  <si>
    <t>толщиной слоя свыше 2 см</t>
  </si>
  <si>
    <t>Посыпка территории противогололедными материалами пешеходных дорожнк, ступеней, спусков в подвал, крылец, входов</t>
  </si>
  <si>
    <t>Очистка территории от наледи и льда</t>
  </si>
  <si>
    <t>пешеходных дорожек, крыльца, входа, пандус, контейнерная площадка, проезжие части вдоль бордюров на ширину 0,5 метров</t>
  </si>
  <si>
    <t>Механизированная уборка внутридомовых проездов</t>
  </si>
  <si>
    <t>Кошение газонов</t>
  </si>
  <si>
    <t>Подготовка многоквартирного дома к сезонной эксплуатации</t>
  </si>
  <si>
    <t>4.1.</t>
  </si>
  <si>
    <t>Регулировка, промывка, консервация, расконсервация, испытание системы центр.отопления:</t>
  </si>
  <si>
    <t xml:space="preserve"> - проведение техосмотров и устранение незначительных неисправностей в системе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</si>
  <si>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</si>
  <si>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</si>
  <si>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консервация и расконсервация системы ЦО</t>
  </si>
  <si>
    <t xml:space="preserve"> - регулировка и наладка системы ЦО</t>
  </si>
  <si>
    <t xml:space="preserve"> - ликвидация воздушных пробок в системе ЦО в стояке</t>
  </si>
  <si>
    <t>Итого</t>
  </si>
  <si>
    <t>Проведение технических осмотров и мелкий ремонт</t>
  </si>
  <si>
    <t>5.3.</t>
  </si>
  <si>
    <t>Проведение тех. осмотров и устран.мелких неисправн.конструктивных элем.и систем вентиляции</t>
  </si>
  <si>
    <t>5.4.</t>
  </si>
  <si>
    <t>Проведение тех. осмотров и устран. неисправн. эл.технич.устройств</t>
  </si>
  <si>
    <t>5.5.</t>
  </si>
  <si>
    <t>Проведение тех. осмотров  и устран. неисправнв системах водоснабжения и канализации чердак</t>
  </si>
  <si>
    <t>5.6.</t>
  </si>
  <si>
    <t>Ершение канализационного выпуска</t>
  </si>
  <si>
    <t>6. Аварийное обслуживание</t>
  </si>
  <si>
    <t>6.1.</t>
  </si>
  <si>
    <t>Аварийное обслуживание внутридомового инж.сантех- и электротехнического оборудования</t>
  </si>
  <si>
    <t>6.2.</t>
  </si>
  <si>
    <t>Диспетчерское обслуживание</t>
  </si>
  <si>
    <t xml:space="preserve">                                    Итого по п.6</t>
  </si>
  <si>
    <t>7.</t>
  </si>
  <si>
    <t>Дератизация</t>
  </si>
  <si>
    <t>8.</t>
  </si>
  <si>
    <t>Дезинсекция</t>
  </si>
  <si>
    <t>Проверка и обслуживание коллективных приборов учета</t>
  </si>
  <si>
    <t>Вводные приборы учета тепла</t>
  </si>
  <si>
    <t>7,1,1</t>
  </si>
  <si>
    <t>Визуальный осмотр и проверка наличия и нарушения пломб на ППР, вычислителе,  датчиков давления и температур</t>
  </si>
  <si>
    <t>7,1,3</t>
  </si>
  <si>
    <t>снятие и запись показаний, обработка информации и занесение в компьютер, передача данных для расчета с организацией</t>
  </si>
  <si>
    <t>Вводные приборы учета воды</t>
  </si>
  <si>
    <t>визуальный осмотр и проверка наличия и нарушения пломб на ППР</t>
  </si>
  <si>
    <t>7,2,3</t>
  </si>
  <si>
    <t>снятие и запись показаний, обработка информации и занесение в компьютер, передача данных для расчета с энергоснабжающей организацией</t>
  </si>
  <si>
    <t>снятие и запись показаний воды</t>
  </si>
  <si>
    <t>Текуший ремонт</t>
  </si>
  <si>
    <t>Текущий ремонт электрооборудования (непредвиденные работы)</t>
  </si>
  <si>
    <t>устранение обрыва - 2 спуск</t>
  </si>
  <si>
    <t>подключение питающего кабеля в электрощитовой</t>
  </si>
  <si>
    <t>Текущий ремонт систем водоснабжения, водоотведения, отопления (непредвиденные работы)</t>
  </si>
  <si>
    <t>смена домового  водосчетчика счетчика ХВС ВСКМ 90-25</t>
  </si>
  <si>
    <t>Текущий ремонт систем конструкт.элементов (непредвиденные работы)</t>
  </si>
  <si>
    <t>установка проушин на чердачный люк 1п</t>
  </si>
  <si>
    <t>смена навесного замка на чердачный люк 1 п</t>
  </si>
  <si>
    <t>открывание чердачных люков для проведения учений ПЧ и их закрытие</t>
  </si>
  <si>
    <t>укрепление аншлагов (номер и улица) на фасаде дома с приставной лестницы</t>
  </si>
  <si>
    <t>открытие продухов</t>
  </si>
  <si>
    <t>побелка бордюр известью</t>
  </si>
  <si>
    <t>установка лотка из профлиста на отмостке под водосточную трубу с креплением дюбель-гвоздями</t>
  </si>
  <si>
    <t>Управление МКД</t>
  </si>
  <si>
    <t xml:space="preserve">   Сумма затрат по дому:</t>
  </si>
  <si>
    <t>по управлению и обслуживанию</t>
  </si>
  <si>
    <t>МКД по ул.Юбилейная 1д</t>
  </si>
  <si>
    <t>1. Содержание помещений общего пользования</t>
  </si>
  <si>
    <t xml:space="preserve">Отчет за 2020 г. </t>
  </si>
  <si>
    <t>Результат на 01.01.2020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</si>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</sst>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5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wrapText="1"/>
    </xf>
    <xf numFmtId="0" fontId="5" fillId="0" borderId="1" xfId="0" applyFont="1" applyFill="1" applyBorder="1"/>
    <xf numFmtId="0" fontId="6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0" xfId="0" applyFont="1" applyFill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top" wrapText="1"/>
    </xf>
    <xf numFmtId="164" fontId="6" fillId="0" borderId="2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wrapText="1"/>
    </xf>
    <xf numFmtId="0" fontId="6" fillId="0" borderId="4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6" fillId="0" borderId="1" xfId="0" applyNumberFormat="1" applyFont="1" applyFill="1" applyBorder="1"/>
    <xf numFmtId="0" fontId="8" fillId="0" borderId="1" xfId="0" applyFont="1" applyFill="1" applyBorder="1" applyAlignment="1">
      <alignment vertical="top" wrapText="1"/>
    </xf>
    <xf numFmtId="0" fontId="6" fillId="0" borderId="6" xfId="0" applyNumberFormat="1" applyFont="1" applyFill="1" applyBorder="1"/>
    <xf numFmtId="0" fontId="5" fillId="0" borderId="7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5" fillId="0" borderId="1" xfId="0" applyNumberFormat="1" applyFont="1" applyFill="1" applyBorder="1"/>
    <xf numFmtId="0" fontId="5" fillId="0" borderId="1" xfId="0" applyFont="1" applyFill="1" applyBorder="1" applyAlignment="1">
      <alignment vertical="top" wrapText="1"/>
    </xf>
    <xf numFmtId="0" fontId="8" fillId="0" borderId="1" xfId="0" applyFont="1" applyFill="1" applyBorder="1" applyAlignment="1">
      <alignment wrapText="1"/>
    </xf>
    <xf numFmtId="0" fontId="8" fillId="0" borderId="8" xfId="0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3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 wrapText="1"/>
    </xf>
    <xf numFmtId="2" fontId="6" fillId="0" borderId="1" xfId="0" applyNumberFormat="1" applyFont="1" applyFill="1" applyBorder="1" applyAlignment="1">
      <alignment vertical="top" wrapText="1"/>
    </xf>
    <xf numFmtId="2" fontId="5" fillId="0" borderId="1" xfId="0" applyNumberFormat="1" applyFont="1" applyFill="1" applyBorder="1" applyAlignment="1">
      <alignment vertical="center" wrapText="1"/>
    </xf>
    <xf numFmtId="2" fontId="5" fillId="0" borderId="1" xfId="0" applyNumberFormat="1" applyFont="1" applyFill="1" applyBorder="1" applyAlignment="1">
      <alignment wrapText="1"/>
    </xf>
    <xf numFmtId="2" fontId="5" fillId="0" borderId="9" xfId="0" applyNumberFormat="1" applyFont="1" applyFill="1" applyBorder="1" applyAlignment="1">
      <alignment wrapText="1"/>
    </xf>
    <xf numFmtId="2" fontId="8" fillId="0" borderId="1" xfId="0" applyNumberFormat="1" applyFont="1" applyFill="1" applyBorder="1" applyAlignment="1"/>
    <xf numFmtId="2" fontId="6" fillId="0" borderId="1" xfId="0" applyNumberFormat="1" applyFont="1" applyFill="1" applyBorder="1" applyAlignment="1"/>
    <xf numFmtId="0" fontId="2" fillId="0" borderId="1" xfId="1" applyFont="1" applyBorder="1" applyAlignment="1">
      <alignment horizontal="center" vertical="center"/>
    </xf>
    <xf numFmtId="0" fontId="3" fillId="0" borderId="1" xfId="1" applyFont="1" applyBorder="1"/>
    <xf numFmtId="2" fontId="3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2" fontId="3" fillId="0" borderId="1" xfId="1" applyNumberFormat="1" applyFont="1" applyBorder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5" fillId="0" borderId="10" xfId="0" applyFont="1" applyFill="1" applyBorder="1" applyAlignment="1">
      <alignment vertical="top" wrapText="1"/>
    </xf>
    <xf numFmtId="2" fontId="5" fillId="0" borderId="11" xfId="0" applyNumberFormat="1" applyFont="1" applyFill="1" applyBorder="1" applyAlignment="1">
      <alignment wrapText="1"/>
    </xf>
    <xf numFmtId="2" fontId="3" fillId="0" borderId="3" xfId="1" applyNumberFormat="1" applyFont="1" applyFill="1" applyBorder="1" applyAlignment="1"/>
    <xf numFmtId="2" fontId="5" fillId="0" borderId="12" xfId="0" applyNumberFormat="1" applyFont="1" applyFill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C116"/>
  <sheetViews>
    <sheetView tabSelected="1" topLeftCell="A76" workbookViewId="0">
      <selection activeCell="I30" sqref="I30"/>
    </sheetView>
  </sheetViews>
  <sheetFormatPr defaultColWidth="10.85546875" defaultRowHeight="15"/>
  <cols>
    <col min="1" max="1" width="6.7109375" style="15" customWidth="1"/>
    <col min="2" max="2" width="74.140625" style="15" customWidth="1"/>
    <col min="3" max="3" width="14.140625" style="15" customWidth="1"/>
    <col min="4" max="4" width="14.85546875" style="15" bestFit="1" customWidth="1"/>
    <col min="5" max="201" width="10.85546875" style="15"/>
    <col min="202" max="202" width="6.7109375" style="15" customWidth="1"/>
    <col min="203" max="203" width="59.7109375" style="15" customWidth="1"/>
    <col min="204" max="16384" width="10.85546875" style="15"/>
  </cols>
  <sheetData>
    <row r="1" spans="1:3" s="2" customFormat="1" ht="15.75">
      <c r="A1" s="74" t="s">
        <v>95</v>
      </c>
      <c r="B1" s="74"/>
    </row>
    <row r="2" spans="1:3" s="2" customFormat="1" ht="12.75" customHeight="1">
      <c r="A2" s="74" t="s">
        <v>92</v>
      </c>
      <c r="B2" s="74"/>
    </row>
    <row r="3" spans="1:3" s="2" customFormat="1" ht="15.75">
      <c r="A3" s="74" t="s">
        <v>93</v>
      </c>
      <c r="B3" s="74"/>
    </row>
    <row r="4" spans="1:3" s="2" customFormat="1" ht="15.75">
      <c r="A4" s="3"/>
      <c r="B4" s="4"/>
    </row>
    <row r="5" spans="1:3" s="8" customFormat="1" ht="15.75">
      <c r="A5" s="5"/>
      <c r="B5" s="6" t="s">
        <v>96</v>
      </c>
      <c r="C5" s="7">
        <v>-95338.387600000002</v>
      </c>
    </row>
    <row r="6" spans="1:3" s="2" customFormat="1" ht="15.75">
      <c r="A6" s="9"/>
      <c r="B6" s="6" t="s">
        <v>94</v>
      </c>
      <c r="C6" s="6"/>
    </row>
    <row r="7" spans="1:3" s="12" customFormat="1" ht="23.25" customHeight="1">
      <c r="A7" s="10">
        <v>1</v>
      </c>
      <c r="B7" s="10" t="s">
        <v>2</v>
      </c>
      <c r="C7" s="11"/>
    </row>
    <row r="8" spans="1:3" s="2" customFormat="1">
      <c r="A8" s="44" t="s">
        <v>3</v>
      </c>
      <c r="B8" s="29" t="s">
        <v>4</v>
      </c>
      <c r="C8" s="29"/>
    </row>
    <row r="9" spans="1:3" s="2" customFormat="1" ht="18.75" customHeight="1">
      <c r="A9" s="44"/>
      <c r="B9" s="29" t="s">
        <v>0</v>
      </c>
      <c r="C9" s="53">
        <v>57112.80000000001</v>
      </c>
    </row>
    <row r="10" spans="1:3" s="2" customFormat="1">
      <c r="A10" s="44"/>
      <c r="B10" s="29" t="s">
        <v>1</v>
      </c>
      <c r="C10" s="53">
        <v>19488.96</v>
      </c>
    </row>
    <row r="11" spans="1:3" ht="16.5" customHeight="1">
      <c r="A11" s="13">
        <v>1.1000000000000001</v>
      </c>
      <c r="B11" s="14" t="s">
        <v>5</v>
      </c>
      <c r="C11" s="54"/>
    </row>
    <row r="12" spans="1:3" s="12" customFormat="1" ht="15.75" customHeight="1">
      <c r="A12" s="16"/>
      <c r="B12" s="17" t="s">
        <v>6</v>
      </c>
      <c r="C12" s="55">
        <v>33782.76</v>
      </c>
    </row>
    <row r="13" spans="1:3" ht="18.75" customHeight="1">
      <c r="A13" s="18"/>
      <c r="B13" s="45" t="s">
        <v>7</v>
      </c>
      <c r="C13" s="55">
        <v>12277.08</v>
      </c>
    </row>
    <row r="14" spans="1:3" ht="51.75" customHeight="1">
      <c r="A14" s="16">
        <v>1.2</v>
      </c>
      <c r="B14" s="45" t="s">
        <v>8</v>
      </c>
      <c r="C14" s="55">
        <v>0</v>
      </c>
    </row>
    <row r="15" spans="1:3" s="12" customFormat="1">
      <c r="A15" s="16"/>
      <c r="B15" s="17" t="s">
        <v>6</v>
      </c>
      <c r="C15" s="55">
        <v>0</v>
      </c>
    </row>
    <row r="16" spans="1:3" ht="18" customHeight="1">
      <c r="A16" s="19"/>
      <c r="B16" s="20" t="s">
        <v>9</v>
      </c>
      <c r="C16" s="56">
        <v>0</v>
      </c>
    </row>
    <row r="17" spans="1:3" ht="21.75" customHeight="1">
      <c r="A17" s="16">
        <v>1.3</v>
      </c>
      <c r="B17" s="17" t="s">
        <v>10</v>
      </c>
      <c r="C17" s="55">
        <v>0</v>
      </c>
    </row>
    <row r="18" spans="1:3" ht="17.25" customHeight="1">
      <c r="A18" s="19"/>
      <c r="B18" s="17" t="s">
        <v>11</v>
      </c>
      <c r="C18" s="55">
        <v>5457.8160000000007</v>
      </c>
    </row>
    <row r="19" spans="1:3" ht="17.25" customHeight="1">
      <c r="A19" s="19"/>
      <c r="B19" s="17" t="s">
        <v>12</v>
      </c>
      <c r="C19" s="55">
        <v>25885.440000000002</v>
      </c>
    </row>
    <row r="20" spans="1:3" ht="17.25" customHeight="1">
      <c r="A20" s="19"/>
      <c r="B20" s="17" t="s">
        <v>13</v>
      </c>
      <c r="C20" s="55">
        <v>272.16000000000003</v>
      </c>
    </row>
    <row r="21" spans="1:3" ht="17.25" customHeight="1">
      <c r="A21" s="19"/>
      <c r="B21" s="17" t="s">
        <v>14</v>
      </c>
      <c r="C21" s="55">
        <v>1316.0447999999999</v>
      </c>
    </row>
    <row r="22" spans="1:3" ht="17.25" customHeight="1">
      <c r="A22" s="19"/>
      <c r="B22" s="17" t="s">
        <v>15</v>
      </c>
      <c r="C22" s="55">
        <v>1588.104</v>
      </c>
    </row>
    <row r="23" spans="1:3" ht="17.25" customHeight="1">
      <c r="A23" s="19"/>
      <c r="B23" s="17" t="s">
        <v>16</v>
      </c>
      <c r="C23" s="55">
        <v>3657.8303999999994</v>
      </c>
    </row>
    <row r="24" spans="1:3" ht="17.25" customHeight="1">
      <c r="A24" s="19"/>
      <c r="B24" s="17" t="s">
        <v>17</v>
      </c>
      <c r="C24" s="55">
        <v>7693.0559999999987</v>
      </c>
    </row>
    <row r="25" spans="1:3" ht="17.25" customHeight="1">
      <c r="A25" s="19"/>
      <c r="B25" s="17" t="s">
        <v>18</v>
      </c>
      <c r="C25" s="55">
        <v>46.166400000000003</v>
      </c>
    </row>
    <row r="26" spans="1:3" ht="17.25" customHeight="1">
      <c r="A26" s="19"/>
      <c r="B26" s="17" t="s">
        <v>19</v>
      </c>
      <c r="C26" s="55">
        <v>0</v>
      </c>
    </row>
    <row r="27" spans="1:3" ht="17.25" customHeight="1">
      <c r="A27" s="19"/>
      <c r="B27" s="17" t="s">
        <v>20</v>
      </c>
      <c r="C27" s="55">
        <v>161.92779999999999</v>
      </c>
    </row>
    <row r="28" spans="1:3" ht="17.25" customHeight="1">
      <c r="A28" s="22"/>
      <c r="B28" s="17"/>
      <c r="C28" s="57">
        <f>SUM(C9:C27)</f>
        <v>168740.14540000004</v>
      </c>
    </row>
    <row r="29" spans="1:3" s="12" customFormat="1" ht="39" customHeight="1">
      <c r="A29" s="23">
        <v>3</v>
      </c>
      <c r="B29" s="24" t="s">
        <v>21</v>
      </c>
      <c r="C29" s="11"/>
    </row>
    <row r="30" spans="1:3" ht="28.5" customHeight="1">
      <c r="A30" s="25">
        <v>3.1</v>
      </c>
      <c r="B30" s="17" t="s">
        <v>22</v>
      </c>
      <c r="C30" s="56">
        <v>0</v>
      </c>
    </row>
    <row r="31" spans="1:3" ht="36" customHeight="1">
      <c r="A31" s="26"/>
      <c r="B31" s="20" t="s">
        <v>23</v>
      </c>
      <c r="C31" s="56">
        <v>27663.899199999996</v>
      </c>
    </row>
    <row r="32" spans="1:3" ht="16.5" customHeight="1">
      <c r="A32" s="27">
        <v>3.2</v>
      </c>
      <c r="B32" s="20" t="s">
        <v>24</v>
      </c>
      <c r="C32" s="56">
        <v>0</v>
      </c>
    </row>
    <row r="33" spans="1:3" s="12" customFormat="1" ht="21.75" customHeight="1">
      <c r="A33" s="28"/>
      <c r="B33" s="17" t="s">
        <v>25</v>
      </c>
      <c r="C33" s="55">
        <v>9996.75</v>
      </c>
    </row>
    <row r="34" spans="1:3">
      <c r="A34" s="29"/>
      <c r="B34" s="29" t="s">
        <v>26</v>
      </c>
      <c r="C34" s="55">
        <v>12321.92</v>
      </c>
    </row>
    <row r="35" spans="1:3" s="12" customFormat="1" ht="20.25" customHeight="1">
      <c r="A35" s="28">
        <v>3.3</v>
      </c>
      <c r="B35" s="30" t="s">
        <v>27</v>
      </c>
      <c r="C35" s="55">
        <v>2017.9199999999996</v>
      </c>
    </row>
    <row r="36" spans="1:3" ht="36.75" customHeight="1">
      <c r="A36" s="26">
        <v>3.4</v>
      </c>
      <c r="B36" s="20" t="s">
        <v>28</v>
      </c>
      <c r="C36" s="56">
        <v>0</v>
      </c>
    </row>
    <row r="37" spans="1:3" ht="17.25" customHeight="1">
      <c r="A37" s="26"/>
      <c r="B37" s="20" t="s">
        <v>29</v>
      </c>
      <c r="C37" s="56">
        <v>26628.8344</v>
      </c>
    </row>
    <row r="38" spans="1:3" ht="18.75" customHeight="1">
      <c r="A38" s="26"/>
      <c r="B38" s="20" t="s">
        <v>30</v>
      </c>
      <c r="C38" s="56">
        <v>160673.98199999999</v>
      </c>
    </row>
    <row r="39" spans="1:3" s="12" customFormat="1" ht="39.75" customHeight="1">
      <c r="A39" s="28">
        <v>3.5</v>
      </c>
      <c r="B39" s="17" t="s">
        <v>31</v>
      </c>
      <c r="C39" s="55">
        <v>861</v>
      </c>
    </row>
    <row r="40" spans="1:3" s="12" customFormat="1" ht="21" customHeight="1">
      <c r="A40" s="28">
        <v>3.6</v>
      </c>
      <c r="B40" s="17" t="s">
        <v>32</v>
      </c>
      <c r="C40" s="55">
        <v>0</v>
      </c>
    </row>
    <row r="41" spans="1:3" s="12" customFormat="1" ht="39.75" customHeight="1">
      <c r="A41" s="28"/>
      <c r="B41" s="17" t="s">
        <v>33</v>
      </c>
      <c r="C41" s="55">
        <v>16905.756000000001</v>
      </c>
    </row>
    <row r="42" spans="1:3" s="12" customFormat="1" ht="17.25" customHeight="1">
      <c r="A42" s="28">
        <v>3.7</v>
      </c>
      <c r="B42" s="17" t="s">
        <v>34</v>
      </c>
      <c r="C42" s="55">
        <v>8328.9430000000011</v>
      </c>
    </row>
    <row r="43" spans="1:3" s="12" customFormat="1" ht="23.25" customHeight="1">
      <c r="A43" s="28">
        <v>3.8</v>
      </c>
      <c r="B43" s="17" t="s">
        <v>35</v>
      </c>
      <c r="C43" s="55">
        <v>17030.691999999999</v>
      </c>
    </row>
    <row r="44" spans="1:3" s="12" customFormat="1" ht="17.25" customHeight="1">
      <c r="A44" s="31"/>
      <c r="B44" s="17"/>
      <c r="C44" s="57">
        <v>282429.69659999997</v>
      </c>
    </row>
    <row r="45" spans="1:3" s="12" customFormat="1" ht="25.5" customHeight="1">
      <c r="A45" s="32">
        <v>4</v>
      </c>
      <c r="B45" s="10" t="s">
        <v>36</v>
      </c>
      <c r="C45" s="11"/>
    </row>
    <row r="46" spans="1:3" s="2" customFormat="1" ht="30.75" customHeight="1">
      <c r="A46" s="44" t="s">
        <v>37</v>
      </c>
      <c r="B46" s="29" t="s">
        <v>38</v>
      </c>
      <c r="C46" s="53"/>
    </row>
    <row r="47" spans="1:3" s="2" customFormat="1" ht="29.25" customHeight="1">
      <c r="A47" s="44"/>
      <c r="B47" s="29" t="s">
        <v>39</v>
      </c>
      <c r="C47" s="53">
        <v>548.32650000000012</v>
      </c>
    </row>
    <row r="48" spans="1:3" s="2" customFormat="1" ht="27.75" customHeight="1">
      <c r="A48" s="44"/>
      <c r="B48" s="29" t="s">
        <v>40</v>
      </c>
      <c r="C48" s="53">
        <v>24903.06</v>
      </c>
    </row>
    <row r="49" spans="1:3" s="2" customFormat="1" ht="21.75" customHeight="1">
      <c r="A49" s="44"/>
      <c r="B49" s="29" t="s">
        <v>41</v>
      </c>
      <c r="C49" s="53">
        <v>25305.811999999998</v>
      </c>
    </row>
    <row r="50" spans="1:3" s="2" customFormat="1" ht="21.75" customHeight="1">
      <c r="A50" s="44"/>
      <c r="B50" s="29" t="s">
        <v>42</v>
      </c>
      <c r="C50" s="53">
        <v>13399.19</v>
      </c>
    </row>
    <row r="51" spans="1:3" s="2" customFormat="1" ht="21.75" customHeight="1">
      <c r="A51" s="44"/>
      <c r="B51" s="29" t="s">
        <v>43</v>
      </c>
      <c r="C51" s="53">
        <v>932.85500000000002</v>
      </c>
    </row>
    <row r="52" spans="1:3" s="2" customFormat="1" ht="28.5" customHeight="1">
      <c r="A52" s="44"/>
      <c r="B52" s="29" t="s">
        <v>44</v>
      </c>
      <c r="C52" s="53">
        <v>422.88</v>
      </c>
    </row>
    <row r="53" spans="1:3" s="2" customFormat="1" ht="21.75" customHeight="1">
      <c r="A53" s="46"/>
      <c r="B53" s="29" t="s">
        <v>45</v>
      </c>
      <c r="C53" s="58">
        <f>SUM(C46:C52)</f>
        <v>65512.123500000002</v>
      </c>
    </row>
    <row r="54" spans="1:3" s="33" customFormat="1" ht="21.75" customHeight="1">
      <c r="A54" s="23">
        <v>5</v>
      </c>
      <c r="B54" s="10" t="s">
        <v>46</v>
      </c>
      <c r="C54" s="10"/>
    </row>
    <row r="55" spans="1:3" s="2" customFormat="1" ht="30">
      <c r="A55" s="44" t="s">
        <v>47</v>
      </c>
      <c r="B55" s="29" t="s">
        <v>48</v>
      </c>
      <c r="C55" s="53">
        <v>3919.7</v>
      </c>
    </row>
    <row r="56" spans="1:3" s="2" customFormat="1">
      <c r="A56" s="44" t="s">
        <v>49</v>
      </c>
      <c r="B56" s="29" t="s">
        <v>50</v>
      </c>
      <c r="C56" s="53">
        <v>9881.77</v>
      </c>
    </row>
    <row r="57" spans="1:3" s="2" customFormat="1" ht="30">
      <c r="A57" s="44" t="s">
        <v>51</v>
      </c>
      <c r="B57" s="29" t="s">
        <v>52</v>
      </c>
      <c r="C57" s="53">
        <v>7839.4</v>
      </c>
    </row>
    <row r="58" spans="1:3" s="2" customFormat="1">
      <c r="A58" s="44" t="s">
        <v>53</v>
      </c>
      <c r="B58" s="29" t="s">
        <v>54</v>
      </c>
      <c r="C58" s="53">
        <v>1512.09</v>
      </c>
    </row>
    <row r="59" spans="1:3" s="12" customFormat="1" ht="21" customHeight="1">
      <c r="A59" s="34"/>
      <c r="B59" s="17"/>
      <c r="C59" s="57">
        <f>SUM(C55:C58)</f>
        <v>23152.960000000003</v>
      </c>
    </row>
    <row r="60" spans="1:3" s="2" customFormat="1" ht="15.75">
      <c r="A60" s="44"/>
      <c r="B60" s="47" t="s">
        <v>55</v>
      </c>
      <c r="C60" s="59"/>
    </row>
    <row r="61" spans="1:3" s="2" customFormat="1" ht="30">
      <c r="A61" s="44" t="s">
        <v>56</v>
      </c>
      <c r="B61" s="29" t="s">
        <v>57</v>
      </c>
      <c r="C61" s="53">
        <v>28221.839999999997</v>
      </c>
    </row>
    <row r="62" spans="1:3" s="2" customFormat="1">
      <c r="A62" s="44" t="s">
        <v>58</v>
      </c>
      <c r="B62" s="29" t="s">
        <v>59</v>
      </c>
      <c r="C62" s="53">
        <v>0</v>
      </c>
    </row>
    <row r="63" spans="1:3" s="2" customFormat="1" ht="15.75">
      <c r="A63" s="44"/>
      <c r="B63" s="48" t="s">
        <v>60</v>
      </c>
      <c r="C63" s="58">
        <f>SUM(C61:C62)</f>
        <v>28221.839999999997</v>
      </c>
    </row>
    <row r="64" spans="1:3" s="2" customFormat="1" ht="15.75">
      <c r="A64" s="49" t="s">
        <v>61</v>
      </c>
      <c r="B64" s="29" t="s">
        <v>62</v>
      </c>
      <c r="C64" s="58">
        <v>2600.8879999999999</v>
      </c>
    </row>
    <row r="65" spans="1:3" s="2" customFormat="1" ht="15.75">
      <c r="A65" s="49" t="s">
        <v>63</v>
      </c>
      <c r="B65" s="29" t="s">
        <v>64</v>
      </c>
      <c r="C65" s="58">
        <v>2459.8760000000002</v>
      </c>
    </row>
    <row r="66" spans="1:3" s="33" customFormat="1" ht="33.75" customHeight="1">
      <c r="A66" s="35"/>
      <c r="B66" s="10"/>
      <c r="C66" s="10"/>
    </row>
    <row r="67" spans="1:3" s="38" customFormat="1" ht="30.75" customHeight="1">
      <c r="A67" s="36">
        <v>7</v>
      </c>
      <c r="B67" s="37" t="s">
        <v>65</v>
      </c>
      <c r="C67" s="37"/>
    </row>
    <row r="68" spans="1:3" ht="19.5" customHeight="1">
      <c r="A68" s="39">
        <v>7.1</v>
      </c>
      <c r="B68" s="20" t="s">
        <v>66</v>
      </c>
      <c r="C68" s="56">
        <v>0</v>
      </c>
    </row>
    <row r="69" spans="1:3" s="12" customFormat="1" ht="33" customHeight="1">
      <c r="A69" s="40" t="s">
        <v>67</v>
      </c>
      <c r="B69" s="17" t="s">
        <v>68</v>
      </c>
      <c r="C69" s="55">
        <v>3156</v>
      </c>
    </row>
    <row r="70" spans="1:3" s="12" customFormat="1" ht="36.75" customHeight="1">
      <c r="A70" s="34" t="s">
        <v>69</v>
      </c>
      <c r="B70" s="17" t="s">
        <v>70</v>
      </c>
      <c r="C70" s="55">
        <v>3072</v>
      </c>
    </row>
    <row r="71" spans="1:3" s="12" customFormat="1" ht="32.25" customHeight="1">
      <c r="A71" s="34">
        <v>7.2</v>
      </c>
      <c r="B71" s="17" t="s">
        <v>71</v>
      </c>
      <c r="C71" s="55">
        <v>0</v>
      </c>
    </row>
    <row r="72" spans="1:3" s="12" customFormat="1" ht="30" customHeight="1">
      <c r="A72" s="34"/>
      <c r="B72" s="17" t="s">
        <v>72</v>
      </c>
      <c r="C72" s="55">
        <v>3156</v>
      </c>
    </row>
    <row r="73" spans="1:3" s="12" customFormat="1" ht="45" customHeight="1">
      <c r="A73" s="34" t="s">
        <v>73</v>
      </c>
      <c r="B73" s="17" t="s">
        <v>74</v>
      </c>
      <c r="C73" s="55">
        <v>6144</v>
      </c>
    </row>
    <row r="74" spans="1:3" s="12" customFormat="1" ht="18" customHeight="1">
      <c r="A74" s="35"/>
      <c r="B74" s="41" t="s">
        <v>75</v>
      </c>
      <c r="C74" s="55">
        <v>3072</v>
      </c>
    </row>
    <row r="75" spans="1:3" s="12" customFormat="1" ht="18" customHeight="1">
      <c r="A75" s="35"/>
      <c r="B75" s="17"/>
      <c r="C75" s="57">
        <f>SUM(C68:C74)</f>
        <v>18600</v>
      </c>
    </row>
    <row r="76" spans="1:3" s="12" customFormat="1" ht="24" customHeight="1">
      <c r="A76" s="35">
        <v>8</v>
      </c>
      <c r="B76" s="10" t="s">
        <v>76</v>
      </c>
      <c r="C76" s="10"/>
    </row>
    <row r="77" spans="1:3" s="12" customFormat="1" ht="37.5" customHeight="1">
      <c r="A77" s="32">
        <v>8.1</v>
      </c>
      <c r="B77" s="50" t="s">
        <v>77</v>
      </c>
      <c r="C77" s="11"/>
    </row>
    <row r="78" spans="1:3">
      <c r="A78" s="43"/>
      <c r="B78" s="42" t="s">
        <v>78</v>
      </c>
      <c r="C78" s="60">
        <v>528.9</v>
      </c>
    </row>
    <row r="79" spans="1:3" s="12" customFormat="1" ht="21" customHeight="1">
      <c r="A79" s="40"/>
      <c r="B79" s="42" t="s">
        <v>79</v>
      </c>
      <c r="C79" s="60">
        <v>528.9</v>
      </c>
    </row>
    <row r="80" spans="1:3" s="12" customFormat="1" ht="34.5" customHeight="1">
      <c r="A80" s="32">
        <v>8.3000000000000007</v>
      </c>
      <c r="B80" s="50" t="s">
        <v>80</v>
      </c>
      <c r="C80" s="55">
        <v>0</v>
      </c>
    </row>
    <row r="81" spans="1:3" s="12" customFormat="1" ht="17.25" customHeight="1">
      <c r="A81" s="32"/>
      <c r="B81" s="42" t="s">
        <v>81</v>
      </c>
      <c r="C81" s="60">
        <v>7020.88</v>
      </c>
    </row>
    <row r="82" spans="1:3" s="12" customFormat="1" ht="32.25" customHeight="1">
      <c r="A82" s="32"/>
      <c r="B82" s="50" t="s">
        <v>82</v>
      </c>
      <c r="C82" s="55">
        <v>0</v>
      </c>
    </row>
    <row r="83" spans="1:3" s="12" customFormat="1" ht="18.75" customHeight="1">
      <c r="A83" s="32"/>
      <c r="B83" s="42" t="s">
        <v>83</v>
      </c>
      <c r="C83" s="61">
        <v>486</v>
      </c>
    </row>
    <row r="84" spans="1:3" s="12" customFormat="1" ht="19.5" customHeight="1">
      <c r="A84" s="32"/>
      <c r="B84" s="42" t="s">
        <v>84</v>
      </c>
      <c r="C84" s="61">
        <v>358.19</v>
      </c>
    </row>
    <row r="85" spans="1:3" s="12" customFormat="1" ht="27" customHeight="1">
      <c r="A85" s="32"/>
      <c r="B85" s="29" t="s">
        <v>85</v>
      </c>
      <c r="C85" s="60">
        <v>270</v>
      </c>
    </row>
    <row r="86" spans="1:3" s="12" customFormat="1" ht="27" customHeight="1">
      <c r="A86" s="32"/>
      <c r="B86" s="51" t="s">
        <v>86</v>
      </c>
      <c r="C86" s="60">
        <v>164.4</v>
      </c>
    </row>
    <row r="87" spans="1:3" s="12" customFormat="1" ht="17.25" customHeight="1">
      <c r="A87" s="32"/>
      <c r="B87" s="42" t="s">
        <v>87</v>
      </c>
      <c r="C87" s="60">
        <v>665.12</v>
      </c>
    </row>
    <row r="88" spans="1:3" s="12" customFormat="1" ht="17.25" customHeight="1">
      <c r="A88" s="32"/>
      <c r="B88" s="42" t="s">
        <v>88</v>
      </c>
      <c r="C88" s="60">
        <v>889.5</v>
      </c>
    </row>
    <row r="89" spans="1:3" s="12" customFormat="1" ht="27" customHeight="1">
      <c r="A89" s="32"/>
      <c r="B89" s="29" t="s">
        <v>89</v>
      </c>
      <c r="C89" s="60">
        <v>563.29</v>
      </c>
    </row>
    <row r="90" spans="1:3" s="12" customFormat="1" ht="19.5" customHeight="1">
      <c r="A90" s="40"/>
      <c r="B90" s="29" t="s">
        <v>45</v>
      </c>
      <c r="C90" s="58">
        <f>SUM(C77:C89)</f>
        <v>11475.18</v>
      </c>
    </row>
    <row r="91" spans="1:3" s="12" customFormat="1" ht="19.5" customHeight="1" thickBot="1">
      <c r="A91" s="40"/>
      <c r="B91" s="52" t="s">
        <v>90</v>
      </c>
      <c r="C91" s="71">
        <v>61890</v>
      </c>
    </row>
    <row r="92" spans="1:3" ht="20.25" customHeight="1" thickBot="1">
      <c r="A92" s="21"/>
      <c r="B92" s="70" t="s">
        <v>91</v>
      </c>
      <c r="C92" s="73">
        <f>C91+C90+C75+C65+C64+C63+C59+C53+C44+C28</f>
        <v>665082.7095</v>
      </c>
    </row>
    <row r="93" spans="1:3" s="65" customFormat="1">
      <c r="A93" s="62"/>
      <c r="B93" s="63" t="s">
        <v>97</v>
      </c>
      <c r="C93" s="72">
        <v>531115.68999999994</v>
      </c>
    </row>
    <row r="94" spans="1:3" s="1" customFormat="1">
      <c r="A94" s="62"/>
      <c r="B94" s="63" t="s">
        <v>98</v>
      </c>
      <c r="C94" s="64">
        <v>526176.05000000005</v>
      </c>
    </row>
    <row r="95" spans="1:3" s="1" customFormat="1">
      <c r="A95" s="66"/>
      <c r="B95" s="63" t="s">
        <v>100</v>
      </c>
      <c r="C95" s="67">
        <f>C94-C92</f>
        <v>-138906.65949999995</v>
      </c>
    </row>
    <row r="96" spans="1:3" s="1" customFormat="1">
      <c r="A96" s="66"/>
      <c r="B96" s="63" t="s">
        <v>99</v>
      </c>
      <c r="C96" s="67">
        <f>C95+C5</f>
        <v>-234245.04709999997</v>
      </c>
    </row>
    <row r="97" spans="1:1" s="69" customFormat="1">
      <c r="A97" s="68"/>
    </row>
    <row r="98" spans="1:1" s="69" customFormat="1">
      <c r="A98" s="68"/>
    </row>
    <row r="99" spans="1:1" s="69" customFormat="1">
      <c r="A99" s="68"/>
    </row>
    <row r="100" spans="1:1" s="69" customFormat="1">
      <c r="A100" s="68"/>
    </row>
    <row r="101" spans="1:1" s="69" customFormat="1">
      <c r="A101" s="68"/>
    </row>
    <row r="102" spans="1:1" s="69" customFormat="1">
      <c r="A102" s="68"/>
    </row>
    <row r="103" spans="1:1" s="69" customFormat="1">
      <c r="A103" s="68"/>
    </row>
    <row r="104" spans="1:1" s="69" customFormat="1">
      <c r="A104" s="68"/>
    </row>
    <row r="105" spans="1:1" s="69" customFormat="1">
      <c r="A105" s="68"/>
    </row>
    <row r="106" spans="1:1" s="69" customFormat="1">
      <c r="A106" s="68"/>
    </row>
    <row r="107" spans="1:1" s="69" customFormat="1">
      <c r="A107" s="68"/>
    </row>
    <row r="108" spans="1:1" s="69" customFormat="1">
      <c r="A108" s="68"/>
    </row>
    <row r="109" spans="1:1" s="69" customFormat="1">
      <c r="A109" s="68"/>
    </row>
    <row r="110" spans="1:1" s="69" customFormat="1">
      <c r="A110" s="68"/>
    </row>
    <row r="111" spans="1:1" s="69" customFormat="1">
      <c r="A111" s="68"/>
    </row>
    <row r="112" spans="1:1" s="69" customFormat="1">
      <c r="A112" s="68"/>
    </row>
    <row r="113" spans="1:1" s="69" customFormat="1">
      <c r="A113" s="68"/>
    </row>
    <row r="114" spans="1:1" s="69" customFormat="1">
      <c r="A114" s="68"/>
    </row>
    <row r="115" spans="1:1" s="69" customFormat="1">
      <c r="A115" s="68"/>
    </row>
    <row r="116" spans="1:1" s="69" customFormat="1">
      <c r="A116" s="68"/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2021-02-02T06:20:14Z</dcterms:created>
  <dcterms:modified xsi:type="dcterms:W3CDTF">2021-03-29T03:25:12Z</dcterms:modified>
</cp:coreProperties>
</file>