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1" l="1"/>
  <c r="C85" i="1"/>
  <c r="C80" i="1" l="1"/>
  <c r="C64" i="1"/>
  <c r="C53" i="1"/>
  <c r="C49" i="1"/>
  <c r="C40" i="1"/>
  <c r="C27" i="1"/>
  <c r="C14" i="1"/>
  <c r="C82" i="1" l="1"/>
</calcChain>
</file>

<file path=xl/sharedStrings.xml><?xml version="1.0" encoding="utf-8"?>
<sst xmlns="http://schemas.openxmlformats.org/spreadsheetml/2006/main" count="114" uniqueCount="113">
  <si>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</si>
  <si>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</si>
  <si>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</si>
  <si>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</si>
  <si>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</si>
  <si>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</si>
  <si>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</si>
  <si>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</si>
  <si>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</si>
  <si>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</si>
  <si>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</si>
  <si>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</si>
  <si>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</si>
  <si>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</si>
  <si>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</si>
  <si>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</si>
  <si>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</si>
  <si>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</si>
  <si>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</si>
  <si>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</si>
  <si>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</si>
  <si>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</si>
  <si>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</si>
  <si>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</si>
  <si>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</si>
  <si>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</si>
  <si>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</si>
  <si>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</si>
  <si>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</si>
  <si>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</si>
  <si>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</si>
  <si>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</si>
  <si>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</si>
  <si>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</si>
  <si>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</si>
  <si>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</si>
  <si>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</si>
  <si>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</si>
  <si>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</si>
  <si>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</si>
  <si>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</si>
  <si>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</si>
  <si>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</si>
  <si>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3.2</t>
  </si>
  <si>
    <t>Ремонт и укрепление входных дверей, окон и слуховых окон</t>
  </si>
  <si>
    <t xml:space="preserve"> 3.3</t>
  </si>
  <si>
    <t>Проверка состояния и ремонт продухов в цоколях зданий</t>
  </si>
  <si>
    <t xml:space="preserve"> 3.4</t>
  </si>
  <si>
    <t>Замена ламп освещения подъездов,подвалов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</si>
  <si>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</si>
  <si>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</si>
  <si>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</si>
  <si>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</si>
  <si>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</si>
  <si>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</si>
  <si>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</si>
  <si>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</si>
  <si>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</si>
  <si>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</si>
  <si>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</si>
  <si>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</si>
  <si>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</si>
  <si>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</si>
  <si>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</si>
  <si>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</si>
  <si>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</si>
  <si>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</si>
  <si>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</si>
  <si>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</si>
  <si>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</si>
  <si>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</si>
  <si>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</si>
  <si>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</si>
  <si>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</si>
  <si>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</si>
  <si>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</si>
  <si>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</si>
  <si>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</si>
  <si>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</si>
  <si>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</si>
  <si>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</si>
  <si>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</si>
  <si>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</si>
  <si>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</si>
  <si>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</si>
  <si>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</si>
  <si>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</si>
  <si>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вентиля  Ду 15 мм стояка ГВС, полотенцесушителя (кв.12)</t>
  </si>
  <si>
    <t>смена сбросного вентиля Ду 15  мм ( кв.8,11 ст.п/сушителя)</t>
  </si>
  <si>
    <t>устранение свища на стояке ХВС в перекрытии кв.1</t>
  </si>
  <si>
    <t>смена резьбы Ду 15 мм до вводного вентиля кв.1</t>
  </si>
  <si>
    <t xml:space="preserve"> 9.3</t>
  </si>
  <si>
    <t>Текущий ремонт конструктивных элементов (непредвиденные работы)</t>
  </si>
  <si>
    <t>укрепление конька из оцинкованной стали</t>
  </si>
  <si>
    <t>ремонт слухового окна ДВП 800*800</t>
  </si>
  <si>
    <t>открытие продухов</t>
  </si>
  <si>
    <t>ремонт входной двери тамбура, укрепление брусков саморезами 2 подъезд</t>
  </si>
  <si>
    <t>смена пружины</t>
  </si>
  <si>
    <t xml:space="preserve">утепление продухов Изовером </t>
  </si>
  <si>
    <t>изготовление воронки из оцинкованной стали и установка ее в канализационный раструб на чердаке кв.10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</si>
  <si>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</si>
  <si>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</si>
  <si>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</si>
  <si>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</t>
  </si>
  <si>
    <t>по управлению и обслуживанию</t>
  </si>
  <si>
    <t>МКД по ул.Юбилейная 3</t>
  </si>
  <si>
    <t>1. Содержание помещений общего пользования</t>
  </si>
  <si>
    <t>Отчет за 2020 г.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</si>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</sst>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5" fillId="0" borderId="0" xfId="0" applyFont="1" applyFill="1" applyBorder="1"/>
    <xf numFmtId="0" fontId="5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wrapText="1"/>
    </xf>
    <xf numFmtId="16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/>
    <xf numFmtId="2" fontId="6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4" fillId="0" borderId="1" xfId="1" applyFont="1" applyBorder="1"/>
    <xf numFmtId="0" fontId="10" fillId="0" borderId="0" xfId="0" applyFont="1" applyFill="1" applyAlignment="1">
      <alignment wrapText="1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2" fontId="6" fillId="0" borderId="1" xfId="1" applyNumberFormat="1" applyFont="1" applyFill="1" applyBorder="1" applyAlignment="1"/>
    <xf numFmtId="2" fontId="6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abSelected="1" topLeftCell="A54" workbookViewId="0">
      <selection activeCell="E88" sqref="E88"/>
    </sheetView>
  </sheetViews>
  <sheetFormatPr defaultRowHeight="15" x14ac:dyDescent="0.2"/>
  <cols>
    <col min="1" max="1" width="5.85546875" style="11" customWidth="1"/>
    <col min="2" max="2" width="71.5703125" style="11" customWidth="1"/>
    <col min="3" max="3" width="16.140625" style="11" customWidth="1"/>
    <col min="4" max="4" width="14.85546875" style="11" bestFit="1" customWidth="1"/>
    <col min="5" max="201" width="9.140625" style="11"/>
    <col min="202" max="202" width="5.85546875" style="11" customWidth="1"/>
    <col min="203" max="203" width="49.5703125" style="11" customWidth="1"/>
    <col min="204" max="204" width="8.42578125" style="11" customWidth="1"/>
    <col min="205" max="205" width="7.28515625" style="11" customWidth="1"/>
    <col min="206" max="209" width="9.140625" style="11"/>
    <col min="210" max="210" width="7.85546875" style="11" customWidth="1"/>
    <col min="211" max="257" width="9.140625" style="11"/>
    <col min="258" max="258" width="12.140625" style="11" customWidth="1"/>
    <col min="259" max="259" width="9.140625" style="11"/>
    <col min="260" max="260" width="11.5703125" style="11" bestFit="1" customWidth="1"/>
    <col min="261" max="457" width="9.140625" style="11"/>
    <col min="458" max="458" width="5.85546875" style="11" customWidth="1"/>
    <col min="459" max="459" width="49.5703125" style="11" customWidth="1"/>
    <col min="460" max="460" width="8.42578125" style="11" customWidth="1"/>
    <col min="461" max="461" width="7.28515625" style="11" customWidth="1"/>
    <col min="462" max="465" width="9.140625" style="11"/>
    <col min="466" max="466" width="7.85546875" style="11" customWidth="1"/>
    <col min="467" max="513" width="9.140625" style="11"/>
    <col min="514" max="514" width="12.140625" style="11" customWidth="1"/>
    <col min="515" max="515" width="9.140625" style="11"/>
    <col min="516" max="516" width="11.5703125" style="11" bestFit="1" customWidth="1"/>
    <col min="517" max="713" width="9.140625" style="11"/>
    <col min="714" max="714" width="5.85546875" style="11" customWidth="1"/>
    <col min="715" max="715" width="49.5703125" style="11" customWidth="1"/>
    <col min="716" max="716" width="8.42578125" style="11" customWidth="1"/>
    <col min="717" max="717" width="7.28515625" style="11" customWidth="1"/>
    <col min="718" max="721" width="9.140625" style="11"/>
    <col min="722" max="722" width="7.85546875" style="11" customWidth="1"/>
    <col min="723" max="769" width="9.140625" style="11"/>
    <col min="770" max="770" width="12.140625" style="11" customWidth="1"/>
    <col min="771" max="771" width="9.140625" style="11"/>
    <col min="772" max="772" width="11.5703125" style="11" bestFit="1" customWidth="1"/>
    <col min="773" max="969" width="9.140625" style="11"/>
    <col min="970" max="970" width="5.85546875" style="11" customWidth="1"/>
    <col min="971" max="971" width="49.5703125" style="11" customWidth="1"/>
    <col min="972" max="972" width="8.42578125" style="11" customWidth="1"/>
    <col min="973" max="973" width="7.28515625" style="11" customWidth="1"/>
    <col min="974" max="977" width="9.140625" style="11"/>
    <col min="978" max="978" width="7.85546875" style="11" customWidth="1"/>
    <col min="979" max="1025" width="9.140625" style="11"/>
    <col min="1026" max="1026" width="12.140625" style="11" customWidth="1"/>
    <col min="1027" max="1027" width="9.140625" style="11"/>
    <col min="1028" max="1028" width="11.5703125" style="11" bestFit="1" customWidth="1"/>
    <col min="1029" max="1225" width="9.140625" style="11"/>
    <col min="1226" max="1226" width="5.85546875" style="11" customWidth="1"/>
    <col min="1227" max="1227" width="49.5703125" style="11" customWidth="1"/>
    <col min="1228" max="1228" width="8.42578125" style="11" customWidth="1"/>
    <col min="1229" max="1229" width="7.28515625" style="11" customWidth="1"/>
    <col min="1230" max="1233" width="9.140625" style="11"/>
    <col min="1234" max="1234" width="7.85546875" style="11" customWidth="1"/>
    <col min="1235" max="1281" width="9.140625" style="11"/>
    <col min="1282" max="1282" width="12.140625" style="11" customWidth="1"/>
    <col min="1283" max="1283" width="9.140625" style="11"/>
    <col min="1284" max="1284" width="11.5703125" style="11" bestFit="1" customWidth="1"/>
    <col min="1285" max="1481" width="9.140625" style="11"/>
    <col min="1482" max="1482" width="5.85546875" style="11" customWidth="1"/>
    <col min="1483" max="1483" width="49.5703125" style="11" customWidth="1"/>
    <col min="1484" max="1484" width="8.42578125" style="11" customWidth="1"/>
    <col min="1485" max="1485" width="7.28515625" style="11" customWidth="1"/>
    <col min="1486" max="1489" width="9.140625" style="11"/>
    <col min="1490" max="1490" width="7.85546875" style="11" customWidth="1"/>
    <col min="1491" max="1537" width="9.140625" style="11"/>
    <col min="1538" max="1538" width="12.140625" style="11" customWidth="1"/>
    <col min="1539" max="1539" width="9.140625" style="11"/>
    <col min="1540" max="1540" width="11.5703125" style="11" bestFit="1" customWidth="1"/>
    <col min="1541" max="1737" width="9.140625" style="11"/>
    <col min="1738" max="1738" width="5.85546875" style="11" customWidth="1"/>
    <col min="1739" max="1739" width="49.5703125" style="11" customWidth="1"/>
    <col min="1740" max="1740" width="8.42578125" style="11" customWidth="1"/>
    <col min="1741" max="1741" width="7.28515625" style="11" customWidth="1"/>
    <col min="1742" max="1745" width="9.140625" style="11"/>
    <col min="1746" max="1746" width="7.85546875" style="11" customWidth="1"/>
    <col min="1747" max="1793" width="9.140625" style="11"/>
    <col min="1794" max="1794" width="12.140625" style="11" customWidth="1"/>
    <col min="1795" max="1795" width="9.140625" style="11"/>
    <col min="1796" max="1796" width="11.5703125" style="11" bestFit="1" customWidth="1"/>
    <col min="1797" max="1993" width="9.140625" style="11"/>
    <col min="1994" max="1994" width="5.85546875" style="11" customWidth="1"/>
    <col min="1995" max="1995" width="49.5703125" style="11" customWidth="1"/>
    <col min="1996" max="1996" width="8.42578125" style="11" customWidth="1"/>
    <col min="1997" max="1997" width="7.28515625" style="11" customWidth="1"/>
    <col min="1998" max="2001" width="9.140625" style="11"/>
    <col min="2002" max="2002" width="7.85546875" style="11" customWidth="1"/>
    <col min="2003" max="2049" width="9.140625" style="11"/>
    <col min="2050" max="2050" width="12.140625" style="11" customWidth="1"/>
    <col min="2051" max="2051" width="9.140625" style="11"/>
    <col min="2052" max="2052" width="11.5703125" style="11" bestFit="1" customWidth="1"/>
    <col min="2053" max="2249" width="9.140625" style="11"/>
    <col min="2250" max="2250" width="5.85546875" style="11" customWidth="1"/>
    <col min="2251" max="2251" width="49.5703125" style="11" customWidth="1"/>
    <col min="2252" max="2252" width="8.42578125" style="11" customWidth="1"/>
    <col min="2253" max="2253" width="7.28515625" style="11" customWidth="1"/>
    <col min="2254" max="2257" width="9.140625" style="11"/>
    <col min="2258" max="2258" width="7.85546875" style="11" customWidth="1"/>
    <col min="2259" max="2305" width="9.140625" style="11"/>
    <col min="2306" max="2306" width="12.140625" style="11" customWidth="1"/>
    <col min="2307" max="2307" width="9.140625" style="11"/>
    <col min="2308" max="2308" width="11.5703125" style="11" bestFit="1" customWidth="1"/>
    <col min="2309" max="2505" width="9.140625" style="11"/>
    <col min="2506" max="2506" width="5.85546875" style="11" customWidth="1"/>
    <col min="2507" max="2507" width="49.5703125" style="11" customWidth="1"/>
    <col min="2508" max="2508" width="8.42578125" style="11" customWidth="1"/>
    <col min="2509" max="2509" width="7.28515625" style="11" customWidth="1"/>
    <col min="2510" max="2513" width="9.140625" style="11"/>
    <col min="2514" max="2514" width="7.85546875" style="11" customWidth="1"/>
    <col min="2515" max="2561" width="9.140625" style="11"/>
    <col min="2562" max="2562" width="12.140625" style="11" customWidth="1"/>
    <col min="2563" max="2563" width="9.140625" style="11"/>
    <col min="2564" max="2564" width="11.5703125" style="11" bestFit="1" customWidth="1"/>
    <col min="2565" max="2761" width="9.140625" style="11"/>
    <col min="2762" max="2762" width="5.85546875" style="11" customWidth="1"/>
    <col min="2763" max="2763" width="49.5703125" style="11" customWidth="1"/>
    <col min="2764" max="2764" width="8.42578125" style="11" customWidth="1"/>
    <col min="2765" max="2765" width="7.28515625" style="11" customWidth="1"/>
    <col min="2766" max="2769" width="9.140625" style="11"/>
    <col min="2770" max="2770" width="7.85546875" style="11" customWidth="1"/>
    <col min="2771" max="2817" width="9.140625" style="11"/>
    <col min="2818" max="2818" width="12.140625" style="11" customWidth="1"/>
    <col min="2819" max="2819" width="9.140625" style="11"/>
    <col min="2820" max="2820" width="11.5703125" style="11" bestFit="1" customWidth="1"/>
    <col min="2821" max="3017" width="9.140625" style="11"/>
    <col min="3018" max="3018" width="5.85546875" style="11" customWidth="1"/>
    <col min="3019" max="3019" width="49.5703125" style="11" customWidth="1"/>
    <col min="3020" max="3020" width="8.42578125" style="11" customWidth="1"/>
    <col min="3021" max="3021" width="7.28515625" style="11" customWidth="1"/>
    <col min="3022" max="3025" width="9.140625" style="11"/>
    <col min="3026" max="3026" width="7.85546875" style="11" customWidth="1"/>
    <col min="3027" max="3073" width="9.140625" style="11"/>
    <col min="3074" max="3074" width="12.140625" style="11" customWidth="1"/>
    <col min="3075" max="3075" width="9.140625" style="11"/>
    <col min="3076" max="3076" width="11.5703125" style="11" bestFit="1" customWidth="1"/>
    <col min="3077" max="3273" width="9.140625" style="11"/>
    <col min="3274" max="3274" width="5.85546875" style="11" customWidth="1"/>
    <col min="3275" max="3275" width="49.5703125" style="11" customWidth="1"/>
    <col min="3276" max="3276" width="8.42578125" style="11" customWidth="1"/>
    <col min="3277" max="3277" width="7.28515625" style="11" customWidth="1"/>
    <col min="3278" max="3281" width="9.140625" style="11"/>
    <col min="3282" max="3282" width="7.85546875" style="11" customWidth="1"/>
    <col min="3283" max="3329" width="9.140625" style="11"/>
    <col min="3330" max="3330" width="12.140625" style="11" customWidth="1"/>
    <col min="3331" max="3331" width="9.140625" style="11"/>
    <col min="3332" max="3332" width="11.5703125" style="11" bestFit="1" customWidth="1"/>
    <col min="3333" max="3529" width="9.140625" style="11"/>
    <col min="3530" max="3530" width="5.85546875" style="11" customWidth="1"/>
    <col min="3531" max="3531" width="49.5703125" style="11" customWidth="1"/>
    <col min="3532" max="3532" width="8.42578125" style="11" customWidth="1"/>
    <col min="3533" max="3533" width="7.28515625" style="11" customWidth="1"/>
    <col min="3534" max="3537" width="9.140625" style="11"/>
    <col min="3538" max="3538" width="7.85546875" style="11" customWidth="1"/>
    <col min="3539" max="3585" width="9.140625" style="11"/>
    <col min="3586" max="3586" width="12.140625" style="11" customWidth="1"/>
    <col min="3587" max="3587" width="9.140625" style="11"/>
    <col min="3588" max="3588" width="11.5703125" style="11" bestFit="1" customWidth="1"/>
    <col min="3589" max="3785" width="9.140625" style="11"/>
    <col min="3786" max="3786" width="5.85546875" style="11" customWidth="1"/>
    <col min="3787" max="3787" width="49.5703125" style="11" customWidth="1"/>
    <col min="3788" max="3788" width="8.42578125" style="11" customWidth="1"/>
    <col min="3789" max="3789" width="7.28515625" style="11" customWidth="1"/>
    <col min="3790" max="3793" width="9.140625" style="11"/>
    <col min="3794" max="3794" width="7.85546875" style="11" customWidth="1"/>
    <col min="3795" max="3841" width="9.140625" style="11"/>
    <col min="3842" max="3842" width="12.140625" style="11" customWidth="1"/>
    <col min="3843" max="3843" width="9.140625" style="11"/>
    <col min="3844" max="3844" width="11.5703125" style="11" bestFit="1" customWidth="1"/>
    <col min="3845" max="4041" width="9.140625" style="11"/>
    <col min="4042" max="4042" width="5.85546875" style="11" customWidth="1"/>
    <col min="4043" max="4043" width="49.5703125" style="11" customWidth="1"/>
    <col min="4044" max="4044" width="8.42578125" style="11" customWidth="1"/>
    <col min="4045" max="4045" width="7.28515625" style="11" customWidth="1"/>
    <col min="4046" max="4049" width="9.140625" style="11"/>
    <col min="4050" max="4050" width="7.85546875" style="11" customWidth="1"/>
    <col min="4051" max="4097" width="9.140625" style="11"/>
    <col min="4098" max="4098" width="12.140625" style="11" customWidth="1"/>
    <col min="4099" max="4099" width="9.140625" style="11"/>
    <col min="4100" max="4100" width="11.5703125" style="11" bestFit="1" customWidth="1"/>
    <col min="4101" max="4297" width="9.140625" style="11"/>
    <col min="4298" max="4298" width="5.85546875" style="11" customWidth="1"/>
    <col min="4299" max="4299" width="49.5703125" style="11" customWidth="1"/>
    <col min="4300" max="4300" width="8.42578125" style="11" customWidth="1"/>
    <col min="4301" max="4301" width="7.28515625" style="11" customWidth="1"/>
    <col min="4302" max="4305" width="9.140625" style="11"/>
    <col min="4306" max="4306" width="7.85546875" style="11" customWidth="1"/>
    <col min="4307" max="4353" width="9.140625" style="11"/>
    <col min="4354" max="4354" width="12.140625" style="11" customWidth="1"/>
    <col min="4355" max="4355" width="9.140625" style="11"/>
    <col min="4356" max="4356" width="11.5703125" style="11" bestFit="1" customWidth="1"/>
    <col min="4357" max="4553" width="9.140625" style="11"/>
    <col min="4554" max="4554" width="5.85546875" style="11" customWidth="1"/>
    <col min="4555" max="4555" width="49.5703125" style="11" customWidth="1"/>
    <col min="4556" max="4556" width="8.42578125" style="11" customWidth="1"/>
    <col min="4557" max="4557" width="7.28515625" style="11" customWidth="1"/>
    <col min="4558" max="4561" width="9.140625" style="11"/>
    <col min="4562" max="4562" width="7.85546875" style="11" customWidth="1"/>
    <col min="4563" max="4609" width="9.140625" style="11"/>
    <col min="4610" max="4610" width="12.140625" style="11" customWidth="1"/>
    <col min="4611" max="4611" width="9.140625" style="11"/>
    <col min="4612" max="4612" width="11.5703125" style="11" bestFit="1" customWidth="1"/>
    <col min="4613" max="4809" width="9.140625" style="11"/>
    <col min="4810" max="4810" width="5.85546875" style="11" customWidth="1"/>
    <col min="4811" max="4811" width="49.5703125" style="11" customWidth="1"/>
    <col min="4812" max="4812" width="8.42578125" style="11" customWidth="1"/>
    <col min="4813" max="4813" width="7.28515625" style="11" customWidth="1"/>
    <col min="4814" max="4817" width="9.140625" style="11"/>
    <col min="4818" max="4818" width="7.85546875" style="11" customWidth="1"/>
    <col min="4819" max="4865" width="9.140625" style="11"/>
    <col min="4866" max="4866" width="12.140625" style="11" customWidth="1"/>
    <col min="4867" max="4867" width="9.140625" style="11"/>
    <col min="4868" max="4868" width="11.5703125" style="11" bestFit="1" customWidth="1"/>
    <col min="4869" max="5065" width="9.140625" style="11"/>
    <col min="5066" max="5066" width="5.85546875" style="11" customWidth="1"/>
    <col min="5067" max="5067" width="49.5703125" style="11" customWidth="1"/>
    <col min="5068" max="5068" width="8.42578125" style="11" customWidth="1"/>
    <col min="5069" max="5069" width="7.28515625" style="11" customWidth="1"/>
    <col min="5070" max="5073" width="9.140625" style="11"/>
    <col min="5074" max="5074" width="7.85546875" style="11" customWidth="1"/>
    <col min="5075" max="5121" width="9.140625" style="11"/>
    <col min="5122" max="5122" width="12.140625" style="11" customWidth="1"/>
    <col min="5123" max="5123" width="9.140625" style="11"/>
    <col min="5124" max="5124" width="11.5703125" style="11" bestFit="1" customWidth="1"/>
    <col min="5125" max="5321" width="9.140625" style="11"/>
    <col min="5322" max="5322" width="5.85546875" style="11" customWidth="1"/>
    <col min="5323" max="5323" width="49.5703125" style="11" customWidth="1"/>
    <col min="5324" max="5324" width="8.42578125" style="11" customWidth="1"/>
    <col min="5325" max="5325" width="7.28515625" style="11" customWidth="1"/>
    <col min="5326" max="5329" width="9.140625" style="11"/>
    <col min="5330" max="5330" width="7.85546875" style="11" customWidth="1"/>
    <col min="5331" max="5377" width="9.140625" style="11"/>
    <col min="5378" max="5378" width="12.140625" style="11" customWidth="1"/>
    <col min="5379" max="5379" width="9.140625" style="11"/>
    <col min="5380" max="5380" width="11.5703125" style="11" bestFit="1" customWidth="1"/>
    <col min="5381" max="5577" width="9.140625" style="11"/>
    <col min="5578" max="5578" width="5.85546875" style="11" customWidth="1"/>
    <col min="5579" max="5579" width="49.5703125" style="11" customWidth="1"/>
    <col min="5580" max="5580" width="8.42578125" style="11" customWidth="1"/>
    <col min="5581" max="5581" width="7.28515625" style="11" customWidth="1"/>
    <col min="5582" max="5585" width="9.140625" style="11"/>
    <col min="5586" max="5586" width="7.85546875" style="11" customWidth="1"/>
    <col min="5587" max="5633" width="9.140625" style="11"/>
    <col min="5634" max="5634" width="12.140625" style="11" customWidth="1"/>
    <col min="5635" max="5635" width="9.140625" style="11"/>
    <col min="5636" max="5636" width="11.5703125" style="11" bestFit="1" customWidth="1"/>
    <col min="5637" max="5833" width="9.140625" style="11"/>
    <col min="5834" max="5834" width="5.85546875" style="11" customWidth="1"/>
    <col min="5835" max="5835" width="49.5703125" style="11" customWidth="1"/>
    <col min="5836" max="5836" width="8.42578125" style="11" customWidth="1"/>
    <col min="5837" max="5837" width="7.28515625" style="11" customWidth="1"/>
    <col min="5838" max="5841" width="9.140625" style="11"/>
    <col min="5842" max="5842" width="7.85546875" style="11" customWidth="1"/>
    <col min="5843" max="5889" width="9.140625" style="11"/>
    <col min="5890" max="5890" width="12.140625" style="11" customWidth="1"/>
    <col min="5891" max="5891" width="9.140625" style="11"/>
    <col min="5892" max="5892" width="11.5703125" style="11" bestFit="1" customWidth="1"/>
    <col min="5893" max="6089" width="9.140625" style="11"/>
    <col min="6090" max="6090" width="5.85546875" style="11" customWidth="1"/>
    <col min="6091" max="6091" width="49.5703125" style="11" customWidth="1"/>
    <col min="6092" max="6092" width="8.42578125" style="11" customWidth="1"/>
    <col min="6093" max="6093" width="7.28515625" style="11" customWidth="1"/>
    <col min="6094" max="6097" width="9.140625" style="11"/>
    <col min="6098" max="6098" width="7.85546875" style="11" customWidth="1"/>
    <col min="6099" max="6145" width="9.140625" style="11"/>
    <col min="6146" max="6146" width="12.140625" style="11" customWidth="1"/>
    <col min="6147" max="6147" width="9.140625" style="11"/>
    <col min="6148" max="6148" width="11.5703125" style="11" bestFit="1" customWidth="1"/>
    <col min="6149" max="6345" width="9.140625" style="11"/>
    <col min="6346" max="6346" width="5.85546875" style="11" customWidth="1"/>
    <col min="6347" max="6347" width="49.5703125" style="11" customWidth="1"/>
    <col min="6348" max="6348" width="8.42578125" style="11" customWidth="1"/>
    <col min="6349" max="6349" width="7.28515625" style="11" customWidth="1"/>
    <col min="6350" max="6353" width="9.140625" style="11"/>
    <col min="6354" max="6354" width="7.85546875" style="11" customWidth="1"/>
    <col min="6355" max="6401" width="9.140625" style="11"/>
    <col min="6402" max="6402" width="12.140625" style="11" customWidth="1"/>
    <col min="6403" max="6403" width="9.140625" style="11"/>
    <col min="6404" max="6404" width="11.5703125" style="11" bestFit="1" customWidth="1"/>
    <col min="6405" max="6601" width="9.140625" style="11"/>
    <col min="6602" max="6602" width="5.85546875" style="11" customWidth="1"/>
    <col min="6603" max="6603" width="49.5703125" style="11" customWidth="1"/>
    <col min="6604" max="6604" width="8.42578125" style="11" customWidth="1"/>
    <col min="6605" max="6605" width="7.28515625" style="11" customWidth="1"/>
    <col min="6606" max="6609" width="9.140625" style="11"/>
    <col min="6610" max="6610" width="7.85546875" style="11" customWidth="1"/>
    <col min="6611" max="6657" width="9.140625" style="11"/>
    <col min="6658" max="6658" width="12.140625" style="11" customWidth="1"/>
    <col min="6659" max="6659" width="9.140625" style="11"/>
    <col min="6660" max="6660" width="11.5703125" style="11" bestFit="1" customWidth="1"/>
    <col min="6661" max="6857" width="9.140625" style="11"/>
    <col min="6858" max="6858" width="5.85546875" style="11" customWidth="1"/>
    <col min="6859" max="6859" width="49.5703125" style="11" customWidth="1"/>
    <col min="6860" max="6860" width="8.42578125" style="11" customWidth="1"/>
    <col min="6861" max="6861" width="7.28515625" style="11" customWidth="1"/>
    <col min="6862" max="6865" width="9.140625" style="11"/>
    <col min="6866" max="6866" width="7.85546875" style="11" customWidth="1"/>
    <col min="6867" max="6913" width="9.140625" style="11"/>
    <col min="6914" max="6914" width="12.140625" style="11" customWidth="1"/>
    <col min="6915" max="6915" width="9.140625" style="11"/>
    <col min="6916" max="6916" width="11.5703125" style="11" bestFit="1" customWidth="1"/>
    <col min="6917" max="7113" width="9.140625" style="11"/>
    <col min="7114" max="7114" width="5.85546875" style="11" customWidth="1"/>
    <col min="7115" max="7115" width="49.5703125" style="11" customWidth="1"/>
    <col min="7116" max="7116" width="8.42578125" style="11" customWidth="1"/>
    <col min="7117" max="7117" width="7.28515625" style="11" customWidth="1"/>
    <col min="7118" max="7121" width="9.140625" style="11"/>
    <col min="7122" max="7122" width="7.85546875" style="11" customWidth="1"/>
    <col min="7123" max="7169" width="9.140625" style="11"/>
    <col min="7170" max="7170" width="12.140625" style="11" customWidth="1"/>
    <col min="7171" max="7171" width="9.140625" style="11"/>
    <col min="7172" max="7172" width="11.5703125" style="11" bestFit="1" customWidth="1"/>
    <col min="7173" max="7369" width="9.140625" style="11"/>
    <col min="7370" max="7370" width="5.85546875" style="11" customWidth="1"/>
    <col min="7371" max="7371" width="49.5703125" style="11" customWidth="1"/>
    <col min="7372" max="7372" width="8.42578125" style="11" customWidth="1"/>
    <col min="7373" max="7373" width="7.28515625" style="11" customWidth="1"/>
    <col min="7374" max="7377" width="9.140625" style="11"/>
    <col min="7378" max="7378" width="7.85546875" style="11" customWidth="1"/>
    <col min="7379" max="7425" width="9.140625" style="11"/>
    <col min="7426" max="7426" width="12.140625" style="11" customWidth="1"/>
    <col min="7427" max="7427" width="9.140625" style="11"/>
    <col min="7428" max="7428" width="11.5703125" style="11" bestFit="1" customWidth="1"/>
    <col min="7429" max="7625" width="9.140625" style="11"/>
    <col min="7626" max="7626" width="5.85546875" style="11" customWidth="1"/>
    <col min="7627" max="7627" width="49.5703125" style="11" customWidth="1"/>
    <col min="7628" max="7628" width="8.42578125" style="11" customWidth="1"/>
    <col min="7629" max="7629" width="7.28515625" style="11" customWidth="1"/>
    <col min="7630" max="7633" width="9.140625" style="11"/>
    <col min="7634" max="7634" width="7.85546875" style="11" customWidth="1"/>
    <col min="7635" max="7681" width="9.140625" style="11"/>
    <col min="7682" max="7682" width="12.140625" style="11" customWidth="1"/>
    <col min="7683" max="7683" width="9.140625" style="11"/>
    <col min="7684" max="7684" width="11.5703125" style="11" bestFit="1" customWidth="1"/>
    <col min="7685" max="7881" width="9.140625" style="11"/>
    <col min="7882" max="7882" width="5.85546875" style="11" customWidth="1"/>
    <col min="7883" max="7883" width="49.5703125" style="11" customWidth="1"/>
    <col min="7884" max="7884" width="8.42578125" style="11" customWidth="1"/>
    <col min="7885" max="7885" width="7.28515625" style="11" customWidth="1"/>
    <col min="7886" max="7889" width="9.140625" style="11"/>
    <col min="7890" max="7890" width="7.85546875" style="11" customWidth="1"/>
    <col min="7891" max="7937" width="9.140625" style="11"/>
    <col min="7938" max="7938" width="12.140625" style="11" customWidth="1"/>
    <col min="7939" max="7939" width="9.140625" style="11"/>
    <col min="7940" max="7940" width="11.5703125" style="11" bestFit="1" customWidth="1"/>
    <col min="7941" max="8137" width="9.140625" style="11"/>
    <col min="8138" max="8138" width="5.85546875" style="11" customWidth="1"/>
    <col min="8139" max="8139" width="49.5703125" style="11" customWidth="1"/>
    <col min="8140" max="8140" width="8.42578125" style="11" customWidth="1"/>
    <col min="8141" max="8141" width="7.28515625" style="11" customWidth="1"/>
    <col min="8142" max="8145" width="9.140625" style="11"/>
    <col min="8146" max="8146" width="7.85546875" style="11" customWidth="1"/>
    <col min="8147" max="8193" width="9.140625" style="11"/>
    <col min="8194" max="8194" width="12.140625" style="11" customWidth="1"/>
    <col min="8195" max="8195" width="9.140625" style="11"/>
    <col min="8196" max="8196" width="11.5703125" style="11" bestFit="1" customWidth="1"/>
    <col min="8197" max="8393" width="9.140625" style="11"/>
    <col min="8394" max="8394" width="5.85546875" style="11" customWidth="1"/>
    <col min="8395" max="8395" width="49.5703125" style="11" customWidth="1"/>
    <col min="8396" max="8396" width="8.42578125" style="11" customWidth="1"/>
    <col min="8397" max="8397" width="7.28515625" style="11" customWidth="1"/>
    <col min="8398" max="8401" width="9.140625" style="11"/>
    <col min="8402" max="8402" width="7.85546875" style="11" customWidth="1"/>
    <col min="8403" max="8449" width="9.140625" style="11"/>
    <col min="8450" max="8450" width="12.140625" style="11" customWidth="1"/>
    <col min="8451" max="8451" width="9.140625" style="11"/>
    <col min="8452" max="8452" width="11.5703125" style="11" bestFit="1" customWidth="1"/>
    <col min="8453" max="8649" width="9.140625" style="11"/>
    <col min="8650" max="8650" width="5.85546875" style="11" customWidth="1"/>
    <col min="8651" max="8651" width="49.5703125" style="11" customWidth="1"/>
    <col min="8652" max="8652" width="8.42578125" style="11" customWidth="1"/>
    <col min="8653" max="8653" width="7.28515625" style="11" customWidth="1"/>
    <col min="8654" max="8657" width="9.140625" style="11"/>
    <col min="8658" max="8658" width="7.85546875" style="11" customWidth="1"/>
    <col min="8659" max="8705" width="9.140625" style="11"/>
    <col min="8706" max="8706" width="12.140625" style="11" customWidth="1"/>
    <col min="8707" max="8707" width="9.140625" style="11"/>
    <col min="8708" max="8708" width="11.5703125" style="11" bestFit="1" customWidth="1"/>
    <col min="8709" max="8905" width="9.140625" style="11"/>
    <col min="8906" max="8906" width="5.85546875" style="11" customWidth="1"/>
    <col min="8907" max="8907" width="49.5703125" style="11" customWidth="1"/>
    <col min="8908" max="8908" width="8.42578125" style="11" customWidth="1"/>
    <col min="8909" max="8909" width="7.28515625" style="11" customWidth="1"/>
    <col min="8910" max="8913" width="9.140625" style="11"/>
    <col min="8914" max="8914" width="7.85546875" style="11" customWidth="1"/>
    <col min="8915" max="8961" width="9.140625" style="11"/>
    <col min="8962" max="8962" width="12.140625" style="11" customWidth="1"/>
    <col min="8963" max="8963" width="9.140625" style="11"/>
    <col min="8964" max="8964" width="11.5703125" style="11" bestFit="1" customWidth="1"/>
    <col min="8965" max="9161" width="9.140625" style="11"/>
    <col min="9162" max="9162" width="5.85546875" style="11" customWidth="1"/>
    <col min="9163" max="9163" width="49.5703125" style="11" customWidth="1"/>
    <col min="9164" max="9164" width="8.42578125" style="11" customWidth="1"/>
    <col min="9165" max="9165" width="7.28515625" style="11" customWidth="1"/>
    <col min="9166" max="9169" width="9.140625" style="11"/>
    <col min="9170" max="9170" width="7.85546875" style="11" customWidth="1"/>
    <col min="9171" max="9217" width="9.140625" style="11"/>
    <col min="9218" max="9218" width="12.140625" style="11" customWidth="1"/>
    <col min="9219" max="9219" width="9.140625" style="11"/>
    <col min="9220" max="9220" width="11.5703125" style="11" bestFit="1" customWidth="1"/>
    <col min="9221" max="9417" width="9.140625" style="11"/>
    <col min="9418" max="9418" width="5.85546875" style="11" customWidth="1"/>
    <col min="9419" max="9419" width="49.5703125" style="11" customWidth="1"/>
    <col min="9420" max="9420" width="8.42578125" style="11" customWidth="1"/>
    <col min="9421" max="9421" width="7.28515625" style="11" customWidth="1"/>
    <col min="9422" max="9425" width="9.140625" style="11"/>
    <col min="9426" max="9426" width="7.85546875" style="11" customWidth="1"/>
    <col min="9427" max="9473" width="9.140625" style="11"/>
    <col min="9474" max="9474" width="12.140625" style="11" customWidth="1"/>
    <col min="9475" max="9475" width="9.140625" style="11"/>
    <col min="9476" max="9476" width="11.5703125" style="11" bestFit="1" customWidth="1"/>
    <col min="9477" max="9673" width="9.140625" style="11"/>
    <col min="9674" max="9674" width="5.85546875" style="11" customWidth="1"/>
    <col min="9675" max="9675" width="49.5703125" style="11" customWidth="1"/>
    <col min="9676" max="9676" width="8.42578125" style="11" customWidth="1"/>
    <col min="9677" max="9677" width="7.28515625" style="11" customWidth="1"/>
    <col min="9678" max="9681" width="9.140625" style="11"/>
    <col min="9682" max="9682" width="7.85546875" style="11" customWidth="1"/>
    <col min="9683" max="9729" width="9.140625" style="11"/>
    <col min="9730" max="9730" width="12.140625" style="11" customWidth="1"/>
    <col min="9731" max="9731" width="9.140625" style="11"/>
    <col min="9732" max="9732" width="11.5703125" style="11" bestFit="1" customWidth="1"/>
    <col min="9733" max="9929" width="9.140625" style="11"/>
    <col min="9930" max="9930" width="5.85546875" style="11" customWidth="1"/>
    <col min="9931" max="9931" width="49.5703125" style="11" customWidth="1"/>
    <col min="9932" max="9932" width="8.42578125" style="11" customWidth="1"/>
    <col min="9933" max="9933" width="7.28515625" style="11" customWidth="1"/>
    <col min="9934" max="9937" width="9.140625" style="11"/>
    <col min="9938" max="9938" width="7.85546875" style="11" customWidth="1"/>
    <col min="9939" max="9985" width="9.140625" style="11"/>
    <col min="9986" max="9986" width="12.140625" style="11" customWidth="1"/>
    <col min="9987" max="9987" width="9.140625" style="11"/>
    <col min="9988" max="9988" width="11.5703125" style="11" bestFit="1" customWidth="1"/>
    <col min="9989" max="10185" width="9.140625" style="11"/>
    <col min="10186" max="10186" width="5.85546875" style="11" customWidth="1"/>
    <col min="10187" max="10187" width="49.5703125" style="11" customWidth="1"/>
    <col min="10188" max="10188" width="8.42578125" style="11" customWidth="1"/>
    <col min="10189" max="10189" width="7.28515625" style="11" customWidth="1"/>
    <col min="10190" max="10193" width="9.140625" style="11"/>
    <col min="10194" max="10194" width="7.85546875" style="11" customWidth="1"/>
    <col min="10195" max="10241" width="9.140625" style="11"/>
    <col min="10242" max="10242" width="12.140625" style="11" customWidth="1"/>
    <col min="10243" max="10243" width="9.140625" style="11"/>
    <col min="10244" max="10244" width="11.5703125" style="11" bestFit="1" customWidth="1"/>
    <col min="10245" max="10441" width="9.140625" style="11"/>
    <col min="10442" max="10442" width="5.85546875" style="11" customWidth="1"/>
    <col min="10443" max="10443" width="49.5703125" style="11" customWidth="1"/>
    <col min="10444" max="10444" width="8.42578125" style="11" customWidth="1"/>
    <col min="10445" max="10445" width="7.28515625" style="11" customWidth="1"/>
    <col min="10446" max="10449" width="9.140625" style="11"/>
    <col min="10450" max="10450" width="7.85546875" style="11" customWidth="1"/>
    <col min="10451" max="10497" width="9.140625" style="11"/>
    <col min="10498" max="10498" width="12.140625" style="11" customWidth="1"/>
    <col min="10499" max="10499" width="9.140625" style="11"/>
    <col min="10500" max="10500" width="11.5703125" style="11" bestFit="1" customWidth="1"/>
    <col min="10501" max="10697" width="9.140625" style="11"/>
    <col min="10698" max="10698" width="5.85546875" style="11" customWidth="1"/>
    <col min="10699" max="10699" width="49.5703125" style="11" customWidth="1"/>
    <col min="10700" max="10700" width="8.42578125" style="11" customWidth="1"/>
    <col min="10701" max="10701" width="7.28515625" style="11" customWidth="1"/>
    <col min="10702" max="10705" width="9.140625" style="11"/>
    <col min="10706" max="10706" width="7.85546875" style="11" customWidth="1"/>
    <col min="10707" max="10753" width="9.140625" style="11"/>
    <col min="10754" max="10754" width="12.140625" style="11" customWidth="1"/>
    <col min="10755" max="10755" width="9.140625" style="11"/>
    <col min="10756" max="10756" width="11.5703125" style="11" bestFit="1" customWidth="1"/>
    <col min="10757" max="10953" width="9.140625" style="11"/>
    <col min="10954" max="10954" width="5.85546875" style="11" customWidth="1"/>
    <col min="10955" max="10955" width="49.5703125" style="11" customWidth="1"/>
    <col min="10956" max="10956" width="8.42578125" style="11" customWidth="1"/>
    <col min="10957" max="10957" width="7.28515625" style="11" customWidth="1"/>
    <col min="10958" max="10961" width="9.140625" style="11"/>
    <col min="10962" max="10962" width="7.85546875" style="11" customWidth="1"/>
    <col min="10963" max="11009" width="9.140625" style="11"/>
    <col min="11010" max="11010" width="12.140625" style="11" customWidth="1"/>
    <col min="11011" max="11011" width="9.140625" style="11"/>
    <col min="11012" max="11012" width="11.5703125" style="11" bestFit="1" customWidth="1"/>
    <col min="11013" max="11209" width="9.140625" style="11"/>
    <col min="11210" max="11210" width="5.85546875" style="11" customWidth="1"/>
    <col min="11211" max="11211" width="49.5703125" style="11" customWidth="1"/>
    <col min="11212" max="11212" width="8.42578125" style="11" customWidth="1"/>
    <col min="11213" max="11213" width="7.28515625" style="11" customWidth="1"/>
    <col min="11214" max="11217" width="9.140625" style="11"/>
    <col min="11218" max="11218" width="7.85546875" style="11" customWidth="1"/>
    <col min="11219" max="11265" width="9.140625" style="11"/>
    <col min="11266" max="11266" width="12.140625" style="11" customWidth="1"/>
    <col min="11267" max="11267" width="9.140625" style="11"/>
    <col min="11268" max="11268" width="11.5703125" style="11" bestFit="1" customWidth="1"/>
    <col min="11269" max="11465" width="9.140625" style="11"/>
    <col min="11466" max="11466" width="5.85546875" style="11" customWidth="1"/>
    <col min="11467" max="11467" width="49.5703125" style="11" customWidth="1"/>
    <col min="11468" max="11468" width="8.42578125" style="11" customWidth="1"/>
    <col min="11469" max="11469" width="7.28515625" style="11" customWidth="1"/>
    <col min="11470" max="11473" width="9.140625" style="11"/>
    <col min="11474" max="11474" width="7.85546875" style="11" customWidth="1"/>
    <col min="11475" max="11521" width="9.140625" style="11"/>
    <col min="11522" max="11522" width="12.140625" style="11" customWidth="1"/>
    <col min="11523" max="11523" width="9.140625" style="11"/>
    <col min="11524" max="11524" width="11.5703125" style="11" bestFit="1" customWidth="1"/>
    <col min="11525" max="11721" width="9.140625" style="11"/>
    <col min="11722" max="11722" width="5.85546875" style="11" customWidth="1"/>
    <col min="11723" max="11723" width="49.5703125" style="11" customWidth="1"/>
    <col min="11724" max="11724" width="8.42578125" style="11" customWidth="1"/>
    <col min="11725" max="11725" width="7.28515625" style="11" customWidth="1"/>
    <col min="11726" max="11729" width="9.140625" style="11"/>
    <col min="11730" max="11730" width="7.85546875" style="11" customWidth="1"/>
    <col min="11731" max="11777" width="9.140625" style="11"/>
    <col min="11778" max="11778" width="12.140625" style="11" customWidth="1"/>
    <col min="11779" max="11779" width="9.140625" style="11"/>
    <col min="11780" max="11780" width="11.5703125" style="11" bestFit="1" customWidth="1"/>
    <col min="11781" max="11977" width="9.140625" style="11"/>
    <col min="11978" max="11978" width="5.85546875" style="11" customWidth="1"/>
    <col min="11979" max="11979" width="49.5703125" style="11" customWidth="1"/>
    <col min="11980" max="11980" width="8.42578125" style="11" customWidth="1"/>
    <col min="11981" max="11981" width="7.28515625" style="11" customWidth="1"/>
    <col min="11982" max="11985" width="9.140625" style="11"/>
    <col min="11986" max="11986" width="7.85546875" style="11" customWidth="1"/>
    <col min="11987" max="12033" width="9.140625" style="11"/>
    <col min="12034" max="12034" width="12.140625" style="11" customWidth="1"/>
    <col min="12035" max="12035" width="9.140625" style="11"/>
    <col min="12036" max="12036" width="11.5703125" style="11" bestFit="1" customWidth="1"/>
    <col min="12037" max="12233" width="9.140625" style="11"/>
    <col min="12234" max="12234" width="5.85546875" style="11" customWidth="1"/>
    <col min="12235" max="12235" width="49.5703125" style="11" customWidth="1"/>
    <col min="12236" max="12236" width="8.42578125" style="11" customWidth="1"/>
    <col min="12237" max="12237" width="7.28515625" style="11" customWidth="1"/>
    <col min="12238" max="12241" width="9.140625" style="11"/>
    <col min="12242" max="12242" width="7.85546875" style="11" customWidth="1"/>
    <col min="12243" max="12289" width="9.140625" style="11"/>
    <col min="12290" max="12290" width="12.140625" style="11" customWidth="1"/>
    <col min="12291" max="12291" width="9.140625" style="11"/>
    <col min="12292" max="12292" width="11.5703125" style="11" bestFit="1" customWidth="1"/>
    <col min="12293" max="12489" width="9.140625" style="11"/>
    <col min="12490" max="12490" width="5.85546875" style="11" customWidth="1"/>
    <col min="12491" max="12491" width="49.5703125" style="11" customWidth="1"/>
    <col min="12492" max="12492" width="8.42578125" style="11" customWidth="1"/>
    <col min="12493" max="12493" width="7.28515625" style="11" customWidth="1"/>
    <col min="12494" max="12497" width="9.140625" style="11"/>
    <col min="12498" max="12498" width="7.85546875" style="11" customWidth="1"/>
    <col min="12499" max="12545" width="9.140625" style="11"/>
    <col min="12546" max="12546" width="12.140625" style="11" customWidth="1"/>
    <col min="12547" max="12547" width="9.140625" style="11"/>
    <col min="12548" max="12548" width="11.5703125" style="11" bestFit="1" customWidth="1"/>
    <col min="12549" max="12745" width="9.140625" style="11"/>
    <col min="12746" max="12746" width="5.85546875" style="11" customWidth="1"/>
    <col min="12747" max="12747" width="49.5703125" style="11" customWidth="1"/>
    <col min="12748" max="12748" width="8.42578125" style="11" customWidth="1"/>
    <col min="12749" max="12749" width="7.28515625" style="11" customWidth="1"/>
    <col min="12750" max="12753" width="9.140625" style="11"/>
    <col min="12754" max="12754" width="7.85546875" style="11" customWidth="1"/>
    <col min="12755" max="12801" width="9.140625" style="11"/>
    <col min="12802" max="12802" width="12.140625" style="11" customWidth="1"/>
    <col min="12803" max="12803" width="9.140625" style="11"/>
    <col min="12804" max="12804" width="11.5703125" style="11" bestFit="1" customWidth="1"/>
    <col min="12805" max="13001" width="9.140625" style="11"/>
    <col min="13002" max="13002" width="5.85546875" style="11" customWidth="1"/>
    <col min="13003" max="13003" width="49.5703125" style="11" customWidth="1"/>
    <col min="13004" max="13004" width="8.42578125" style="11" customWidth="1"/>
    <col min="13005" max="13005" width="7.28515625" style="11" customWidth="1"/>
    <col min="13006" max="13009" width="9.140625" style="11"/>
    <col min="13010" max="13010" width="7.85546875" style="11" customWidth="1"/>
    <col min="13011" max="13057" width="9.140625" style="11"/>
    <col min="13058" max="13058" width="12.140625" style="11" customWidth="1"/>
    <col min="13059" max="13059" width="9.140625" style="11"/>
    <col min="13060" max="13060" width="11.5703125" style="11" bestFit="1" customWidth="1"/>
    <col min="13061" max="13257" width="9.140625" style="11"/>
    <col min="13258" max="13258" width="5.85546875" style="11" customWidth="1"/>
    <col min="13259" max="13259" width="49.5703125" style="11" customWidth="1"/>
    <col min="13260" max="13260" width="8.42578125" style="11" customWidth="1"/>
    <col min="13261" max="13261" width="7.28515625" style="11" customWidth="1"/>
    <col min="13262" max="13265" width="9.140625" style="11"/>
    <col min="13266" max="13266" width="7.85546875" style="11" customWidth="1"/>
    <col min="13267" max="13313" width="9.140625" style="11"/>
    <col min="13314" max="13314" width="12.140625" style="11" customWidth="1"/>
    <col min="13315" max="13315" width="9.140625" style="11"/>
    <col min="13316" max="13316" width="11.5703125" style="11" bestFit="1" customWidth="1"/>
    <col min="13317" max="13513" width="9.140625" style="11"/>
    <col min="13514" max="13514" width="5.85546875" style="11" customWidth="1"/>
    <col min="13515" max="13515" width="49.5703125" style="11" customWidth="1"/>
    <col min="13516" max="13516" width="8.42578125" style="11" customWidth="1"/>
    <col min="13517" max="13517" width="7.28515625" style="11" customWidth="1"/>
    <col min="13518" max="13521" width="9.140625" style="11"/>
    <col min="13522" max="13522" width="7.85546875" style="11" customWidth="1"/>
    <col min="13523" max="13569" width="9.140625" style="11"/>
    <col min="13570" max="13570" width="12.140625" style="11" customWidth="1"/>
    <col min="13571" max="13571" width="9.140625" style="11"/>
    <col min="13572" max="13572" width="11.5703125" style="11" bestFit="1" customWidth="1"/>
    <col min="13573" max="13769" width="9.140625" style="11"/>
    <col min="13770" max="13770" width="5.85546875" style="11" customWidth="1"/>
    <col min="13771" max="13771" width="49.5703125" style="11" customWidth="1"/>
    <col min="13772" max="13772" width="8.42578125" style="11" customWidth="1"/>
    <col min="13773" max="13773" width="7.28515625" style="11" customWidth="1"/>
    <col min="13774" max="13777" width="9.140625" style="11"/>
    <col min="13778" max="13778" width="7.85546875" style="11" customWidth="1"/>
    <col min="13779" max="13825" width="9.140625" style="11"/>
    <col min="13826" max="13826" width="12.140625" style="11" customWidth="1"/>
    <col min="13827" max="13827" width="9.140625" style="11"/>
    <col min="13828" max="13828" width="11.5703125" style="11" bestFit="1" customWidth="1"/>
    <col min="13829" max="14025" width="9.140625" style="11"/>
    <col min="14026" max="14026" width="5.85546875" style="11" customWidth="1"/>
    <col min="14027" max="14027" width="49.5703125" style="11" customWidth="1"/>
    <col min="14028" max="14028" width="8.42578125" style="11" customWidth="1"/>
    <col min="14029" max="14029" width="7.28515625" style="11" customWidth="1"/>
    <col min="14030" max="14033" width="9.140625" style="11"/>
    <col min="14034" max="14034" width="7.85546875" style="11" customWidth="1"/>
    <col min="14035" max="14081" width="9.140625" style="11"/>
    <col min="14082" max="14082" width="12.140625" style="11" customWidth="1"/>
    <col min="14083" max="14083" width="9.140625" style="11"/>
    <col min="14084" max="14084" width="11.5703125" style="11" bestFit="1" customWidth="1"/>
    <col min="14085" max="14281" width="9.140625" style="11"/>
    <col min="14282" max="14282" width="5.85546875" style="11" customWidth="1"/>
    <col min="14283" max="14283" width="49.5703125" style="11" customWidth="1"/>
    <col min="14284" max="14284" width="8.42578125" style="11" customWidth="1"/>
    <col min="14285" max="14285" width="7.28515625" style="11" customWidth="1"/>
    <col min="14286" max="14289" width="9.140625" style="11"/>
    <col min="14290" max="14290" width="7.85546875" style="11" customWidth="1"/>
    <col min="14291" max="14337" width="9.140625" style="11"/>
    <col min="14338" max="14338" width="12.140625" style="11" customWidth="1"/>
    <col min="14339" max="14339" width="9.140625" style="11"/>
    <col min="14340" max="14340" width="11.5703125" style="11" bestFit="1" customWidth="1"/>
    <col min="14341" max="14537" width="9.140625" style="11"/>
    <col min="14538" max="14538" width="5.85546875" style="11" customWidth="1"/>
    <col min="14539" max="14539" width="49.5703125" style="11" customWidth="1"/>
    <col min="14540" max="14540" width="8.42578125" style="11" customWidth="1"/>
    <col min="14541" max="14541" width="7.28515625" style="11" customWidth="1"/>
    <col min="14542" max="14545" width="9.140625" style="11"/>
    <col min="14546" max="14546" width="7.85546875" style="11" customWidth="1"/>
    <col min="14547" max="14593" width="9.140625" style="11"/>
    <col min="14594" max="14594" width="12.140625" style="11" customWidth="1"/>
    <col min="14595" max="14595" width="9.140625" style="11"/>
    <col min="14596" max="14596" width="11.5703125" style="11" bestFit="1" customWidth="1"/>
    <col min="14597" max="14793" width="9.140625" style="11"/>
    <col min="14794" max="14794" width="5.85546875" style="11" customWidth="1"/>
    <col min="14795" max="14795" width="49.5703125" style="11" customWidth="1"/>
    <col min="14796" max="14796" width="8.42578125" style="11" customWidth="1"/>
    <col min="14797" max="14797" width="7.28515625" style="11" customWidth="1"/>
    <col min="14798" max="14801" width="9.140625" style="11"/>
    <col min="14802" max="14802" width="7.85546875" style="11" customWidth="1"/>
    <col min="14803" max="14849" width="9.140625" style="11"/>
    <col min="14850" max="14850" width="12.140625" style="11" customWidth="1"/>
    <col min="14851" max="14851" width="9.140625" style="11"/>
    <col min="14852" max="14852" width="11.5703125" style="11" bestFit="1" customWidth="1"/>
    <col min="14853" max="15049" width="9.140625" style="11"/>
    <col min="15050" max="15050" width="5.85546875" style="11" customWidth="1"/>
    <col min="15051" max="15051" width="49.5703125" style="11" customWidth="1"/>
    <col min="15052" max="15052" width="8.42578125" style="11" customWidth="1"/>
    <col min="15053" max="15053" width="7.28515625" style="11" customWidth="1"/>
    <col min="15054" max="15057" width="9.140625" style="11"/>
    <col min="15058" max="15058" width="7.85546875" style="11" customWidth="1"/>
    <col min="15059" max="15105" width="9.140625" style="11"/>
    <col min="15106" max="15106" width="12.140625" style="11" customWidth="1"/>
    <col min="15107" max="15107" width="9.140625" style="11"/>
    <col min="15108" max="15108" width="11.5703125" style="11" bestFit="1" customWidth="1"/>
    <col min="15109" max="15305" width="9.140625" style="11"/>
    <col min="15306" max="15306" width="5.85546875" style="11" customWidth="1"/>
    <col min="15307" max="15307" width="49.5703125" style="11" customWidth="1"/>
    <col min="15308" max="15308" width="8.42578125" style="11" customWidth="1"/>
    <col min="15309" max="15309" width="7.28515625" style="11" customWidth="1"/>
    <col min="15310" max="15313" width="9.140625" style="11"/>
    <col min="15314" max="15314" width="7.85546875" style="11" customWidth="1"/>
    <col min="15315" max="15361" width="9.140625" style="11"/>
    <col min="15362" max="15362" width="12.140625" style="11" customWidth="1"/>
    <col min="15363" max="15363" width="9.140625" style="11"/>
    <col min="15364" max="15364" width="11.5703125" style="11" bestFit="1" customWidth="1"/>
    <col min="15365" max="15561" width="9.140625" style="11"/>
    <col min="15562" max="15562" width="5.85546875" style="11" customWidth="1"/>
    <col min="15563" max="15563" width="49.5703125" style="11" customWidth="1"/>
    <col min="15564" max="15564" width="8.42578125" style="11" customWidth="1"/>
    <col min="15565" max="15565" width="7.28515625" style="11" customWidth="1"/>
    <col min="15566" max="15569" width="9.140625" style="11"/>
    <col min="15570" max="15570" width="7.85546875" style="11" customWidth="1"/>
    <col min="15571" max="15617" width="9.140625" style="11"/>
    <col min="15618" max="15618" width="12.140625" style="11" customWidth="1"/>
    <col min="15619" max="15619" width="9.140625" style="11"/>
    <col min="15620" max="15620" width="11.5703125" style="11" bestFit="1" customWidth="1"/>
    <col min="15621" max="15817" width="9.140625" style="11"/>
    <col min="15818" max="15818" width="5.85546875" style="11" customWidth="1"/>
    <col min="15819" max="15819" width="49.5703125" style="11" customWidth="1"/>
    <col min="15820" max="15820" width="8.42578125" style="11" customWidth="1"/>
    <col min="15821" max="15821" width="7.28515625" style="11" customWidth="1"/>
    <col min="15822" max="15825" width="9.140625" style="11"/>
    <col min="15826" max="15826" width="7.85546875" style="11" customWidth="1"/>
    <col min="15827" max="15873" width="9.140625" style="11"/>
    <col min="15874" max="15874" width="12.140625" style="11" customWidth="1"/>
    <col min="15875" max="15875" width="9.140625" style="11"/>
    <col min="15876" max="15876" width="11.5703125" style="11" bestFit="1" customWidth="1"/>
    <col min="15877" max="16073" width="9.140625" style="11"/>
    <col min="16074" max="16074" width="5.85546875" style="11" customWidth="1"/>
    <col min="16075" max="16075" width="49.5703125" style="11" customWidth="1"/>
    <col min="16076" max="16076" width="8.42578125" style="11" customWidth="1"/>
    <col min="16077" max="16077" width="7.28515625" style="11" customWidth="1"/>
    <col min="16078" max="16081" width="9.140625" style="11"/>
    <col min="16082" max="16082" width="7.85546875" style="11" customWidth="1"/>
    <col min="16083" max="16129" width="9.140625" style="11"/>
    <col min="16130" max="16130" width="12.140625" style="11" customWidth="1"/>
    <col min="16131" max="16131" width="9.140625" style="11"/>
    <col min="16132" max="16132" width="11.5703125" style="11" bestFit="1" customWidth="1"/>
    <col min="16133" max="16384" width="9.140625" style="11"/>
  </cols>
  <sheetData>
    <row r="1" spans="1:3" s="3" customFormat="1" ht="15.75" x14ac:dyDescent="0.25">
      <c r="A1" s="32" t="s">
        <v>107</v>
      </c>
      <c r="B1" s="32"/>
    </row>
    <row r="2" spans="1:3" s="3" customFormat="1" ht="12.75" customHeight="1" x14ac:dyDescent="0.25">
      <c r="A2" s="32" t="s">
        <v>104</v>
      </c>
      <c r="B2" s="32"/>
    </row>
    <row r="3" spans="1:3" s="3" customFormat="1" ht="15.75" x14ac:dyDescent="0.25">
      <c r="A3" s="32" t="s">
        <v>105</v>
      </c>
      <c r="B3" s="32"/>
    </row>
    <row r="4" spans="1:3" s="3" customFormat="1" ht="15.75" x14ac:dyDescent="0.25">
      <c r="A4" s="4"/>
      <c r="B4" s="4"/>
    </row>
    <row r="5" spans="1:3" s="8" customFormat="1" ht="15.75" x14ac:dyDescent="0.25">
      <c r="A5" s="5"/>
      <c r="B5" s="6" t="s">
        <v>108</v>
      </c>
      <c r="C5" s="7">
        <v>-66029.582500000019</v>
      </c>
    </row>
    <row r="6" spans="1:3" ht="15.75" x14ac:dyDescent="0.25">
      <c r="A6" s="9"/>
      <c r="B6" s="6" t="s">
        <v>106</v>
      </c>
      <c r="C6" s="10"/>
    </row>
    <row r="7" spans="1:3" x14ac:dyDescent="0.2">
      <c r="A7" s="14" t="s">
        <v>0</v>
      </c>
      <c r="B7" s="10" t="s">
        <v>1</v>
      </c>
      <c r="C7" s="10"/>
    </row>
    <row r="8" spans="1:3" ht="24" customHeight="1" x14ac:dyDescent="0.2">
      <c r="A8" s="14"/>
      <c r="B8" s="10" t="s">
        <v>2</v>
      </c>
      <c r="C8" s="22">
        <v>16718.975999999999</v>
      </c>
    </row>
    <row r="9" spans="1:3" x14ac:dyDescent="0.2">
      <c r="A9" s="15" t="s">
        <v>3</v>
      </c>
      <c r="B9" s="10" t="s">
        <v>4</v>
      </c>
      <c r="C9" s="22">
        <v>0</v>
      </c>
    </row>
    <row r="10" spans="1:3" x14ac:dyDescent="0.2">
      <c r="A10" s="14"/>
      <c r="B10" s="10" t="s">
        <v>2</v>
      </c>
      <c r="C10" s="22">
        <v>9858.7440000000006</v>
      </c>
    </row>
    <row r="11" spans="1:3" ht="45" x14ac:dyDescent="0.2">
      <c r="A11" s="14" t="s">
        <v>5</v>
      </c>
      <c r="B11" s="10" t="s">
        <v>6</v>
      </c>
      <c r="C11" s="22">
        <v>1557.8370000000002</v>
      </c>
    </row>
    <row r="12" spans="1:3" ht="23.25" customHeight="1" x14ac:dyDescent="0.2">
      <c r="A12" s="14" t="s">
        <v>7</v>
      </c>
      <c r="B12" s="10" t="s">
        <v>8</v>
      </c>
      <c r="C12" s="22">
        <v>77.273999999999987</v>
      </c>
    </row>
    <row r="13" spans="1:3" x14ac:dyDescent="0.2">
      <c r="A13" s="14" t="s">
        <v>9</v>
      </c>
      <c r="B13" s="10" t="s">
        <v>10</v>
      </c>
      <c r="C13" s="22">
        <v>1056.0626999999999</v>
      </c>
    </row>
    <row r="14" spans="1:3" ht="15.75" x14ac:dyDescent="0.25">
      <c r="A14" s="14"/>
      <c r="B14" s="16" t="s">
        <v>11</v>
      </c>
      <c r="C14" s="23">
        <f>SUM(C8:C13)</f>
        <v>29268.893700000001</v>
      </c>
    </row>
    <row r="15" spans="1:3" x14ac:dyDescent="0.2">
      <c r="A15" s="14"/>
      <c r="B15" s="10"/>
      <c r="C15" s="10"/>
    </row>
    <row r="16" spans="1:3" ht="31.5" x14ac:dyDescent="0.25">
      <c r="A16" s="14" t="s">
        <v>12</v>
      </c>
      <c r="B16" s="16" t="s">
        <v>13</v>
      </c>
      <c r="C16" s="10"/>
    </row>
    <row r="17" spans="1:3" x14ac:dyDescent="0.2">
      <c r="A17" s="14" t="s">
        <v>14</v>
      </c>
      <c r="B17" s="10" t="s">
        <v>15</v>
      </c>
      <c r="C17" s="22">
        <v>4566.0159999999996</v>
      </c>
    </row>
    <row r="18" spans="1:3" x14ac:dyDescent="0.2">
      <c r="A18" s="14" t="s">
        <v>16</v>
      </c>
      <c r="B18" s="10" t="s">
        <v>17</v>
      </c>
      <c r="C18" s="22">
        <v>562.41899999999998</v>
      </c>
    </row>
    <row r="19" spans="1:3" x14ac:dyDescent="0.2">
      <c r="A19" s="14" t="s">
        <v>18</v>
      </c>
      <c r="B19" s="10" t="s">
        <v>19</v>
      </c>
      <c r="C19" s="22">
        <v>372.32399999999996</v>
      </c>
    </row>
    <row r="20" spans="1:3" x14ac:dyDescent="0.2">
      <c r="A20" s="14" t="s">
        <v>20</v>
      </c>
      <c r="B20" s="10" t="s">
        <v>21</v>
      </c>
      <c r="C20" s="22">
        <v>1046.4000000000001</v>
      </c>
    </row>
    <row r="21" spans="1:3" x14ac:dyDescent="0.2">
      <c r="A21" s="14" t="s">
        <v>22</v>
      </c>
      <c r="B21" s="10" t="s">
        <v>23</v>
      </c>
      <c r="C21" s="22">
        <v>14961.023999999999</v>
      </c>
    </row>
    <row r="22" spans="1:3" x14ac:dyDescent="0.2">
      <c r="A22" s="14" t="s">
        <v>24</v>
      </c>
      <c r="B22" s="10" t="s">
        <v>25</v>
      </c>
      <c r="C22" s="22">
        <v>5051.9039999999995</v>
      </c>
    </row>
    <row r="23" spans="1:3" x14ac:dyDescent="0.2">
      <c r="A23" s="14" t="s">
        <v>26</v>
      </c>
      <c r="B23" s="10" t="s">
        <v>27</v>
      </c>
      <c r="C23" s="22">
        <v>700</v>
      </c>
    </row>
    <row r="24" spans="1:3" ht="30" x14ac:dyDescent="0.2">
      <c r="A24" s="14" t="s">
        <v>28</v>
      </c>
      <c r="B24" s="10" t="s">
        <v>29</v>
      </c>
      <c r="C24" s="22">
        <v>261.12</v>
      </c>
    </row>
    <row r="25" spans="1:3" ht="45" x14ac:dyDescent="0.2">
      <c r="A25" s="14" t="s">
        <v>30</v>
      </c>
      <c r="B25" s="10" t="s">
        <v>31</v>
      </c>
      <c r="C25" s="22">
        <v>3331.8879999999999</v>
      </c>
    </row>
    <row r="26" spans="1:3" ht="30" x14ac:dyDescent="0.2">
      <c r="A26" s="14" t="s">
        <v>32</v>
      </c>
      <c r="B26" s="10" t="s">
        <v>33</v>
      </c>
      <c r="C26" s="22">
        <v>1203.4979999999998</v>
      </c>
    </row>
    <row r="27" spans="1:3" ht="15.75" x14ac:dyDescent="0.25">
      <c r="A27" s="14"/>
      <c r="B27" s="16" t="s">
        <v>34</v>
      </c>
      <c r="C27" s="23">
        <f>SUM(C17:C26)</f>
        <v>32056.592999999993</v>
      </c>
    </row>
    <row r="28" spans="1:3" x14ac:dyDescent="0.2">
      <c r="A28" s="14"/>
      <c r="B28" s="10"/>
      <c r="C28" s="10"/>
    </row>
    <row r="29" spans="1:3" ht="31.5" x14ac:dyDescent="0.25">
      <c r="A29" s="14"/>
      <c r="B29" s="16" t="s">
        <v>35</v>
      </c>
      <c r="C29" s="10"/>
    </row>
    <row r="30" spans="1:3" ht="30" x14ac:dyDescent="0.2">
      <c r="A30" s="14" t="s">
        <v>36</v>
      </c>
      <c r="B30" s="10" t="s">
        <v>37</v>
      </c>
      <c r="C30" s="22">
        <v>0</v>
      </c>
    </row>
    <row r="31" spans="1:3" s="3" customFormat="1" x14ac:dyDescent="0.2">
      <c r="A31" s="17"/>
      <c r="B31" s="10" t="s">
        <v>38</v>
      </c>
      <c r="C31" s="22">
        <v>7807.97</v>
      </c>
    </row>
    <row r="32" spans="1:3" s="3" customFormat="1" x14ac:dyDescent="0.2">
      <c r="A32" s="17"/>
      <c r="B32" s="10" t="s">
        <v>39</v>
      </c>
      <c r="C32" s="22">
        <v>6033.3</v>
      </c>
    </row>
    <row r="33" spans="1:3" s="3" customFormat="1" x14ac:dyDescent="0.2">
      <c r="A33" s="17"/>
      <c r="B33" s="10" t="s">
        <v>40</v>
      </c>
      <c r="C33" s="22">
        <v>3194.1</v>
      </c>
    </row>
    <row r="34" spans="1:3" s="3" customFormat="1" x14ac:dyDescent="0.2">
      <c r="A34" s="17"/>
      <c r="B34" s="10" t="s">
        <v>41</v>
      </c>
      <c r="C34" s="22">
        <v>222.29999999999998</v>
      </c>
    </row>
    <row r="35" spans="1:3" s="3" customFormat="1" x14ac:dyDescent="0.2">
      <c r="A35" s="17"/>
      <c r="B35" s="10" t="s">
        <v>42</v>
      </c>
      <c r="C35" s="22">
        <v>584.72</v>
      </c>
    </row>
    <row r="36" spans="1:3" x14ac:dyDescent="0.2">
      <c r="A36" s="14" t="s">
        <v>43</v>
      </c>
      <c r="B36" s="10" t="s">
        <v>44</v>
      </c>
      <c r="C36" s="22">
        <v>0</v>
      </c>
    </row>
    <row r="37" spans="1:3" x14ac:dyDescent="0.2">
      <c r="A37" s="14" t="s">
        <v>45</v>
      </c>
      <c r="B37" s="10" t="s">
        <v>46</v>
      </c>
      <c r="C37" s="22">
        <v>0</v>
      </c>
    </row>
    <row r="38" spans="1:3" x14ac:dyDescent="0.2">
      <c r="A38" s="14" t="s">
        <v>47</v>
      </c>
      <c r="B38" s="10" t="s">
        <v>48</v>
      </c>
      <c r="C38" s="22">
        <v>940.05000000000007</v>
      </c>
    </row>
    <row r="39" spans="1:3" x14ac:dyDescent="0.2">
      <c r="A39" s="14"/>
      <c r="B39" s="10" t="s">
        <v>49</v>
      </c>
      <c r="C39" s="22">
        <v>0</v>
      </c>
    </row>
    <row r="40" spans="1:3" ht="15.75" x14ac:dyDescent="0.25">
      <c r="A40" s="14"/>
      <c r="B40" s="16" t="s">
        <v>50</v>
      </c>
      <c r="C40" s="23">
        <f>SUM(C30:C39)</f>
        <v>18782.439999999999</v>
      </c>
    </row>
    <row r="41" spans="1:3" x14ac:dyDescent="0.2">
      <c r="A41" s="14"/>
      <c r="B41" s="10"/>
      <c r="C41" s="10"/>
    </row>
    <row r="42" spans="1:3" ht="15.75" x14ac:dyDescent="0.25">
      <c r="A42" s="14"/>
      <c r="B42" s="16" t="s">
        <v>51</v>
      </c>
      <c r="C42" s="10"/>
    </row>
    <row r="43" spans="1:3" ht="30" x14ac:dyDescent="0.2">
      <c r="A43" s="14" t="s">
        <v>52</v>
      </c>
      <c r="B43" s="10" t="s">
        <v>53</v>
      </c>
      <c r="C43" s="22">
        <v>3360.4260000000004</v>
      </c>
    </row>
    <row r="44" spans="1:3" ht="30" x14ac:dyDescent="0.2">
      <c r="A44" s="14" t="s">
        <v>54</v>
      </c>
      <c r="B44" s="10" t="s">
        <v>55</v>
      </c>
      <c r="C44" s="22">
        <v>1120.1420000000001</v>
      </c>
    </row>
    <row r="45" spans="1:3" ht="30" x14ac:dyDescent="0.2">
      <c r="A45" s="14" t="s">
        <v>56</v>
      </c>
      <c r="B45" s="10" t="s">
        <v>57</v>
      </c>
      <c r="C45" s="22">
        <v>5663.2560000000003</v>
      </c>
    </row>
    <row r="46" spans="1:3" ht="30" x14ac:dyDescent="0.2">
      <c r="A46" s="14" t="s">
        <v>58</v>
      </c>
      <c r="B46" s="10" t="s">
        <v>59</v>
      </c>
      <c r="C46" s="22">
        <v>2240.2840000000001</v>
      </c>
    </row>
    <row r="47" spans="1:3" x14ac:dyDescent="0.2">
      <c r="A47" s="14" t="s">
        <v>60</v>
      </c>
      <c r="B47" s="10" t="s">
        <v>61</v>
      </c>
      <c r="C47" s="22">
        <v>1045.3799999999999</v>
      </c>
    </row>
    <row r="48" spans="1:3" x14ac:dyDescent="0.2">
      <c r="A48" s="14" t="s">
        <v>62</v>
      </c>
      <c r="B48" s="10" t="s">
        <v>63</v>
      </c>
      <c r="C48" s="22">
        <v>0</v>
      </c>
    </row>
    <row r="49" spans="1:3" ht="15.75" x14ac:dyDescent="0.25">
      <c r="A49" s="14"/>
      <c r="B49" s="16" t="s">
        <v>64</v>
      </c>
      <c r="C49" s="23">
        <f>SUM(C43:C48)</f>
        <v>13429.487999999999</v>
      </c>
    </row>
    <row r="50" spans="1:3" ht="15.75" x14ac:dyDescent="0.25">
      <c r="A50" s="14"/>
      <c r="B50" s="16" t="s">
        <v>65</v>
      </c>
      <c r="C50" s="22"/>
    </row>
    <row r="51" spans="1:3" ht="30" x14ac:dyDescent="0.2">
      <c r="A51" s="14" t="s">
        <v>66</v>
      </c>
      <c r="B51" s="10" t="s">
        <v>67</v>
      </c>
      <c r="C51" s="22">
        <v>6277.344000000001</v>
      </c>
    </row>
    <row r="52" spans="1:3" x14ac:dyDescent="0.2">
      <c r="A52" s="14" t="s">
        <v>68</v>
      </c>
      <c r="B52" s="10" t="s">
        <v>69</v>
      </c>
      <c r="C52" s="22">
        <v>1774.0320000000002</v>
      </c>
    </row>
    <row r="53" spans="1:3" ht="15.75" x14ac:dyDescent="0.25">
      <c r="A53" s="14"/>
      <c r="B53" s="16" t="s">
        <v>70</v>
      </c>
      <c r="C53" s="23">
        <f>SUM(C51:C52)</f>
        <v>8051.3760000000011</v>
      </c>
    </row>
    <row r="54" spans="1:3" x14ac:dyDescent="0.2">
      <c r="A54" s="14"/>
      <c r="B54" s="10"/>
      <c r="C54" s="22"/>
    </row>
    <row r="55" spans="1:3" ht="15.75" x14ac:dyDescent="0.25">
      <c r="A55" s="18" t="s">
        <v>71</v>
      </c>
      <c r="B55" s="10" t="s">
        <v>72</v>
      </c>
      <c r="C55" s="23">
        <v>963.46399999999994</v>
      </c>
    </row>
    <row r="56" spans="1:3" ht="15.75" x14ac:dyDescent="0.25">
      <c r="A56" s="18" t="s">
        <v>73</v>
      </c>
      <c r="B56" s="10" t="s">
        <v>74</v>
      </c>
      <c r="C56" s="23">
        <v>928.64</v>
      </c>
    </row>
    <row r="57" spans="1:3" x14ac:dyDescent="0.2">
      <c r="A57" s="14"/>
      <c r="B57" s="10"/>
      <c r="C57" s="10"/>
    </row>
    <row r="58" spans="1:3" ht="15.75" x14ac:dyDescent="0.25">
      <c r="A58" s="14"/>
      <c r="B58" s="16" t="s">
        <v>75</v>
      </c>
      <c r="C58" s="10"/>
    </row>
    <row r="59" spans="1:3" x14ac:dyDescent="0.2">
      <c r="A59" s="14" t="s">
        <v>76</v>
      </c>
      <c r="B59" s="10" t="s">
        <v>77</v>
      </c>
      <c r="C59" s="10">
        <v>3272.1599999999994</v>
      </c>
    </row>
    <row r="60" spans="1:3" x14ac:dyDescent="0.2">
      <c r="A60" s="14" t="s">
        <v>78</v>
      </c>
      <c r="B60" s="10" t="s">
        <v>79</v>
      </c>
      <c r="C60" s="10">
        <v>4341.8400000000011</v>
      </c>
    </row>
    <row r="61" spans="1:3" ht="30" x14ac:dyDescent="0.2">
      <c r="A61" s="14"/>
      <c r="B61" s="10" t="s">
        <v>80</v>
      </c>
      <c r="C61" s="10">
        <v>3185.8799999999992</v>
      </c>
    </row>
    <row r="62" spans="1:3" ht="30" x14ac:dyDescent="0.2">
      <c r="A62" s="14"/>
      <c r="B62" s="10" t="s">
        <v>81</v>
      </c>
      <c r="C62" s="10">
        <v>3185.8799999999992</v>
      </c>
    </row>
    <row r="63" spans="1:3" ht="45" x14ac:dyDescent="0.2">
      <c r="A63" s="14"/>
      <c r="B63" s="10" t="s">
        <v>82</v>
      </c>
      <c r="C63" s="10">
        <v>3185.8799999999992</v>
      </c>
    </row>
    <row r="64" spans="1:3" ht="15.75" x14ac:dyDescent="0.25">
      <c r="A64" s="14"/>
      <c r="B64" s="16" t="s">
        <v>83</v>
      </c>
      <c r="C64" s="16">
        <f>SUM(C59:C63)</f>
        <v>17171.64</v>
      </c>
    </row>
    <row r="65" spans="1:3" ht="15.75" x14ac:dyDescent="0.25">
      <c r="A65" s="14"/>
      <c r="B65" s="16"/>
      <c r="C65" s="16"/>
    </row>
    <row r="66" spans="1:3" ht="15.75" x14ac:dyDescent="0.25">
      <c r="A66" s="14"/>
      <c r="B66" s="16" t="s">
        <v>84</v>
      </c>
      <c r="C66" s="10"/>
    </row>
    <row r="67" spans="1:3" ht="31.5" x14ac:dyDescent="0.25">
      <c r="A67" s="14" t="s">
        <v>85</v>
      </c>
      <c r="B67" s="16" t="s">
        <v>86</v>
      </c>
      <c r="C67" s="22">
        <v>0</v>
      </c>
    </row>
    <row r="68" spans="1:3" x14ac:dyDescent="0.2">
      <c r="A68" s="13"/>
      <c r="B68" s="12" t="s">
        <v>87</v>
      </c>
      <c r="C68" s="24">
        <v>918.01</v>
      </c>
    </row>
    <row r="69" spans="1:3" x14ac:dyDescent="0.2">
      <c r="A69" s="13"/>
      <c r="B69" s="10" t="s">
        <v>88</v>
      </c>
      <c r="C69" s="24">
        <v>918.01</v>
      </c>
    </row>
    <row r="70" spans="1:3" x14ac:dyDescent="0.2">
      <c r="A70" s="13"/>
      <c r="B70" s="10" t="s">
        <v>89</v>
      </c>
      <c r="C70" s="24">
        <v>663.48</v>
      </c>
    </row>
    <row r="71" spans="1:3" x14ac:dyDescent="0.2">
      <c r="A71" s="13"/>
      <c r="B71" s="12" t="s">
        <v>90</v>
      </c>
      <c r="C71" s="24">
        <v>70.400000000000006</v>
      </c>
    </row>
    <row r="72" spans="1:3" ht="31.5" x14ac:dyDescent="0.25">
      <c r="A72" s="14" t="s">
        <v>91</v>
      </c>
      <c r="B72" s="16" t="s">
        <v>92</v>
      </c>
      <c r="C72" s="22">
        <v>0</v>
      </c>
    </row>
    <row r="73" spans="1:3" x14ac:dyDescent="0.2">
      <c r="A73" s="14"/>
      <c r="B73" s="12" t="s">
        <v>93</v>
      </c>
      <c r="C73" s="24">
        <v>369.81</v>
      </c>
    </row>
    <row r="74" spans="1:3" x14ac:dyDescent="0.2">
      <c r="A74" s="14"/>
      <c r="B74" s="12" t="s">
        <v>94</v>
      </c>
      <c r="C74" s="24">
        <v>345.93279999999999</v>
      </c>
    </row>
    <row r="75" spans="1:3" x14ac:dyDescent="0.2">
      <c r="A75" s="14"/>
      <c r="B75" s="12" t="s">
        <v>95</v>
      </c>
      <c r="C75" s="24">
        <v>332.56</v>
      </c>
    </row>
    <row r="76" spans="1:3" ht="30" x14ac:dyDescent="0.2">
      <c r="A76" s="14"/>
      <c r="B76" s="10" t="s">
        <v>96</v>
      </c>
      <c r="C76" s="24">
        <v>176.16799999999998</v>
      </c>
    </row>
    <row r="77" spans="1:3" x14ac:dyDescent="0.2">
      <c r="A77" s="19"/>
      <c r="B77" s="12" t="s">
        <v>97</v>
      </c>
      <c r="C77" s="24">
        <v>366.29</v>
      </c>
    </row>
    <row r="78" spans="1:3" x14ac:dyDescent="0.2">
      <c r="A78" s="14"/>
      <c r="B78" s="12" t="s">
        <v>98</v>
      </c>
      <c r="C78" s="24">
        <v>303.488</v>
      </c>
    </row>
    <row r="79" spans="1:3" ht="30" x14ac:dyDescent="0.2">
      <c r="A79" s="14"/>
      <c r="B79" s="10" t="s">
        <v>99</v>
      </c>
      <c r="C79" s="24">
        <v>870.98</v>
      </c>
    </row>
    <row r="80" spans="1:3" ht="15.75" x14ac:dyDescent="0.25">
      <c r="A80" s="14"/>
      <c r="B80" s="16" t="s">
        <v>100</v>
      </c>
      <c r="C80" s="23">
        <f>SUM(C67:C79)</f>
        <v>5335.1288000000004</v>
      </c>
    </row>
    <row r="81" spans="1:3" ht="16.5" thickBot="1" x14ac:dyDescent="0.3">
      <c r="A81" s="18" t="s">
        <v>101</v>
      </c>
      <c r="B81" s="10" t="s">
        <v>102</v>
      </c>
      <c r="C81" s="23">
        <v>17740.320000000003</v>
      </c>
    </row>
    <row r="82" spans="1:3" ht="16.5" thickBot="1" x14ac:dyDescent="0.3">
      <c r="A82" s="20"/>
      <c r="B82" s="21" t="s">
        <v>103</v>
      </c>
      <c r="C82" s="25">
        <f>C81+C80+C64+C56+C55+C53+C49+C40+C27+C14</f>
        <v>143727.9835</v>
      </c>
    </row>
    <row r="83" spans="1:3" s="28" customFormat="1" ht="15.75" x14ac:dyDescent="0.25">
      <c r="A83" s="26"/>
      <c r="B83" s="27" t="s">
        <v>109</v>
      </c>
      <c r="C83" s="33">
        <v>113333.4</v>
      </c>
    </row>
    <row r="84" spans="1:3" s="1" customFormat="1" ht="15.75" x14ac:dyDescent="0.25">
      <c r="A84" s="29"/>
      <c r="B84" s="27" t="s">
        <v>110</v>
      </c>
      <c r="C84" s="33">
        <v>111534.96</v>
      </c>
    </row>
    <row r="85" spans="1:3" s="1" customFormat="1" ht="15.75" x14ac:dyDescent="0.25">
      <c r="A85" s="30"/>
      <c r="B85" s="27" t="s">
        <v>112</v>
      </c>
      <c r="C85" s="34">
        <f>C84-C82</f>
        <v>-32193.023499999996</v>
      </c>
    </row>
    <row r="86" spans="1:3" s="1" customFormat="1" ht="15.75" x14ac:dyDescent="0.25">
      <c r="A86" s="30"/>
      <c r="B86" s="27" t="s">
        <v>111</v>
      </c>
      <c r="C86" s="34">
        <f>C85+C5</f>
        <v>-98222.606000000014</v>
      </c>
    </row>
    <row r="87" spans="1:3" s="2" customFormat="1" x14ac:dyDescent="0.25">
      <c r="A87" s="31"/>
    </row>
    <row r="88" spans="1:3" s="2" customFormat="1" x14ac:dyDescent="0.25">
      <c r="A88" s="31"/>
    </row>
    <row r="89" spans="1:3" s="2" customFormat="1" x14ac:dyDescent="0.25">
      <c r="A89" s="31"/>
    </row>
    <row r="90" spans="1:3" s="2" customFormat="1" x14ac:dyDescent="0.25">
      <c r="A90" s="31"/>
    </row>
    <row r="91" spans="1:3" s="2" customFormat="1" x14ac:dyDescent="0.25">
      <c r="A91" s="31"/>
    </row>
    <row r="92" spans="1:3" s="2" customFormat="1" x14ac:dyDescent="0.25">
      <c r="A92" s="31"/>
    </row>
    <row r="93" spans="1:3" s="2" customFormat="1" x14ac:dyDescent="0.25">
      <c r="A93" s="31"/>
    </row>
    <row r="94" spans="1:3" s="2" customFormat="1" x14ac:dyDescent="0.25">
      <c r="A94" s="31"/>
    </row>
    <row r="95" spans="1:3" s="2" customFormat="1" x14ac:dyDescent="0.25">
      <c r="A95" s="31"/>
    </row>
    <row r="96" spans="1:3" s="2" customFormat="1" x14ac:dyDescent="0.25">
      <c r="A96" s="31"/>
    </row>
    <row r="97" spans="1:1" s="2" customFormat="1" x14ac:dyDescent="0.25">
      <c r="A97" s="31"/>
    </row>
    <row r="98" spans="1:1" s="2" customFormat="1" x14ac:dyDescent="0.25">
      <c r="A98" s="31"/>
    </row>
    <row r="99" spans="1:1" s="2" customFormat="1" x14ac:dyDescent="0.25">
      <c r="A99" s="31"/>
    </row>
    <row r="100" spans="1:1" s="2" customFormat="1" x14ac:dyDescent="0.25">
      <c r="A100" s="31"/>
    </row>
    <row r="101" spans="1:1" s="2" customFormat="1" x14ac:dyDescent="0.25">
      <c r="A101" s="31"/>
    </row>
    <row r="102" spans="1:1" s="2" customFormat="1" x14ac:dyDescent="0.25">
      <c r="A102" s="31"/>
    </row>
    <row r="103" spans="1:1" s="2" customFormat="1" x14ac:dyDescent="0.25">
      <c r="A103" s="31"/>
    </row>
    <row r="104" spans="1:1" s="2" customFormat="1" x14ac:dyDescent="0.25">
      <c r="A104" s="31"/>
    </row>
    <row r="105" spans="1:1" s="2" customFormat="1" x14ac:dyDescent="0.25">
      <c r="A105" s="31"/>
    </row>
    <row r="106" spans="1:1" s="2" customFormat="1" x14ac:dyDescent="0.25">
      <c r="A106" s="31"/>
    </row>
    <row r="107" spans="1:1" s="2" customFormat="1" x14ac:dyDescent="0.25">
      <c r="A107" s="31"/>
    </row>
    <row r="108" spans="1:1" s="2" customFormat="1" x14ac:dyDescent="0.25">
      <c r="A108" s="31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2021-02-02T06:40:02Z</dcterms:created>
  <dcterms:modified xsi:type="dcterms:W3CDTF">2021-03-11T01:33:32Z</dcterms:modified>
</cp:coreProperties>
</file>