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1г. ЖЭК № 4\"/>
    </mc:Choice>
  </mc:AlternateContent>
  <bookViews>
    <workbookView xWindow="0" yWindow="0" windowWidth="17490" windowHeight="11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24" i="1" l="1"/>
  <c r="C75" i="1"/>
  <c r="C52" i="1"/>
  <c r="C117" i="1"/>
  <c r="C87" i="1"/>
  <c r="C78" i="1"/>
  <c r="C68" i="1"/>
  <c r="C64" i="1"/>
  <c r="B9" i="1"/>
  <c r="C120" i="1"/>
</calcChain>
</file>

<file path=xl/sharedStrings.xml><?xml version="1.0" encoding="utf-8"?>
<sst xmlns="http://schemas.openxmlformats.org/spreadsheetml/2006/main" count="201" uniqueCount="194">
  <si>
    <t xml:space="preserve">Затраты на управление, содержание и текущий ремонт общедомового оборудования </t>
  </si>
  <si>
    <t>многоквартирного жилого дома</t>
  </si>
  <si>
    <t>ул. Бортинкова, 36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</si>
  <si>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</si>
  <si>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</si>
  <si>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</si>
  <si>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</si>
  <si>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</si>
  <si>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</si>
  <si>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</si>
  <si>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</si>
  <si>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</si>
  <si>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</si>
  <si>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</si>
  <si>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</si>
  <si>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</si>
  <si>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</si>
  <si>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</si>
  <si>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</si>
  <si>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</si>
  <si>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</si>
  <si>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</si>
  <si>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</si>
  <si>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</si>
  <si>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</si>
  <si>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</si>
  <si>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</si>
  <si>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</si>
  <si>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(снег, сосули))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</si>
  <si>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</si>
  <si>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</si>
  <si>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</si>
  <si>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</si>
  <si>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</si>
  <si>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</si>
  <si>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</si>
  <si>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</si>
  <si>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</si>
  <si>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</si>
  <si>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</si>
  <si>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</si>
  <si>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</si>
  <si>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</si>
  <si>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</si>
  <si>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</si>
  <si>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</si>
  <si>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</si>
  <si>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</si>
  <si>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</si>
  <si>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</si>
  <si>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</si>
  <si>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 (генеральная уборка)</t>
  </si>
  <si>
    <t>1.4.</t>
  </si>
  <si>
    <t>Влажная протирка и дезинфекция стен, дверей, оконных  решеток, отопит.приборов, почтовых ящиков, лифтов</t>
  </si>
  <si>
    <t>1.7.</t>
  </si>
  <si>
    <t>Очистка подвалов от мусора</t>
  </si>
  <si>
    <t>Удаление с крыш снега и наледи (сбивание сосулей)</t>
  </si>
  <si>
    <t xml:space="preserve">            ИТОГО по п. 1 :</t>
  </si>
  <si>
    <t xml:space="preserve">   3.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</si>
  <si>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</si>
  <si>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</si>
  <si>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</si>
  <si>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</si>
  <si>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</si>
  <si>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</si>
  <si>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</si>
  <si>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</si>
  <si>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Подметание снега  до 2-х см </t>
  </si>
  <si>
    <t>Подметание снега  более 2-х см</t>
  </si>
  <si>
    <t xml:space="preserve"> 2.5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</si>
  <si>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</si>
  <si>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</si>
  <si>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</si>
  <si>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</si>
  <si>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</si>
  <si>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</si>
  <si>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</si>
  <si>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</si>
  <si>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</si>
  <si>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</si>
  <si>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</si>
  <si>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3.6</t>
  </si>
  <si>
    <t>Замена ламп освещения подъездов, подвалов,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</si>
  <si>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</si>
  <si>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</si>
  <si>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</si>
  <si>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</si>
  <si>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</si>
  <si>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</si>
  <si>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</si>
  <si>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</si>
  <si>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(лежака)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</si>
  <si>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</si>
  <si>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</si>
  <si>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</si>
  <si>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</si>
  <si>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</si>
  <si>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</si>
  <si>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</si>
  <si>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</si>
  <si>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</si>
  <si>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</si>
  <si>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</si>
  <si>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</si>
  <si>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</si>
  <si>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</si>
  <si>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</si>
  <si>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</si>
  <si>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</si>
  <si>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</si>
  <si>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</si>
  <si>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</si>
  <si>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</si>
  <si>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</si>
  <si>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</si>
  <si>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</si>
  <si>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</si>
  <si>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</si>
  <si>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</si>
  <si>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замена энергосберегающего патрона на лестничном марше</t>
  </si>
  <si>
    <t>ревизия и восстановление изоляции электропроводки и контактных соединений электрооборудования</t>
  </si>
  <si>
    <t>9.2.</t>
  </si>
  <si>
    <t>Текущий ремонт систем водоснабжения и водоотведения (непредвиденные работы</t>
  </si>
  <si>
    <t>устранение засора канализационного коллектора Ду 100 мм (1 подъезд)</t>
  </si>
  <si>
    <t>устранение засора канализационного коллектораДу 100 мм (1,2пп) 2 раза</t>
  </si>
  <si>
    <t>устранение засора канализационного коллектора Ду 100мм (1подъезд)</t>
  </si>
  <si>
    <t>установка хомута на магистрали ХВС (2 подъезд)</t>
  </si>
  <si>
    <t>устранение засора канлизационного коллектора Ду 100мм (1 подъезд)</t>
  </si>
  <si>
    <t>устранение свища на стояке ХВС (кв.№68)</t>
  </si>
  <si>
    <t>устранение засора канализационного коллектора Ду 100мм (1 подъезд)</t>
  </si>
  <si>
    <t>герметизация раструба стояка канализации Ду 100 мм силиконовым герметиком (кв.48)</t>
  </si>
  <si>
    <t>замена участка стояка отопления Ду 20мм в перекрытии (кв.№№33,37)</t>
  </si>
  <si>
    <t>сварочные работы (кв.№33,37)</t>
  </si>
  <si>
    <t>устранение свища на стояке отопления (кв.№33)</t>
  </si>
  <si>
    <t>установка подводки для забора воды на общедомовые нужды (3п подвал)</t>
  </si>
  <si>
    <t xml:space="preserve"> 9.3</t>
  </si>
  <si>
    <t>Текущий ремонт систем конструкт.элементов) (непредвиденные работы</t>
  </si>
  <si>
    <t>очистка снега козырьков над входов в подъезд (1-5пп)</t>
  </si>
  <si>
    <t>осмотр чердака на наличие течей с кровли</t>
  </si>
  <si>
    <t>ремонт скамеек (3 подъезд) с добавлением пиломат-ла 6*0,15*0,04</t>
  </si>
  <si>
    <t>ремонт контейнера :со сменой уголка равнополочного 40*40*4мм - 0,75мп;листа 2мм - 0,1м2</t>
  </si>
  <si>
    <t>ремонт дверного полотна и блока с заменой пружины (2,5пп)</t>
  </si>
  <si>
    <t>смена остекления оконной рамы (4п)</t>
  </si>
  <si>
    <t>удаление с нега с кровли (дворовой фасад и наледи по периметру кровли на ширину 0,8м</t>
  </si>
  <si>
    <t>утепление продухов в фундаменте утеплителем URSA</t>
  </si>
  <si>
    <t>ИТОГО по п. 9 :</t>
  </si>
  <si>
    <t>Управление многоквартирным домом</t>
  </si>
  <si>
    <t>Непредвиденные работы в тарифе</t>
  </si>
  <si>
    <t>13.</t>
  </si>
  <si>
    <t>Сумма затрат по дому в год  :</t>
  </si>
  <si>
    <t xml:space="preserve">Смета затрат на управление, содержание и текущий ремонт общедомового оборудования </t>
  </si>
  <si>
    <t>многоквартирного жилого дома по  ул. БОРТНИКОВА, 36</t>
  </si>
  <si>
    <t>№ п/п</t>
  </si>
  <si>
    <t>Наименование работ, услуг</t>
  </si>
  <si>
    <t>1.</t>
  </si>
  <si>
    <t>Содержание мест общего пользования (уборка лестничных клеток)</t>
  </si>
  <si>
    <t>2.</t>
  </si>
  <si>
    <t>Содержание мусоропроводов</t>
  </si>
  <si>
    <t>3.</t>
  </si>
  <si>
    <t>Сбор, вывоз и захоронение ТБО</t>
  </si>
  <si>
    <t>4.</t>
  </si>
  <si>
    <t>Содержание лифтов</t>
  </si>
  <si>
    <t>Очистка, кровель, чердаков, подвалов от мусова</t>
  </si>
  <si>
    <t>Удаление  с крыш снега и наледи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</si>
  <si>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</si>
  <si>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</si>
  <si>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</si>
  <si>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</si>
  <si>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</si>
  <si>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10.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</si>
  <si>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</si>
  <si>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</si>
  <si>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</si>
  <si>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</si>
  <si>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</si>
  <si>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Обслуживание общедомовых приборов учета тепла и воды</t>
  </si>
  <si>
    <t>14.</t>
  </si>
  <si>
    <t>Непредвиденные ремонтные работы</t>
  </si>
  <si>
    <t>15.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</si>
  <si>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</si>
  <si>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</si>
  <si>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</si>
  <si>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</si>
  <si>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Тариф, согласованный ОС (протокол от 23.07.2014)</t>
  </si>
  <si>
    <t>по управлению и обслуживанию</t>
  </si>
  <si>
    <t>МКД по ул.Бортникова 36</t>
  </si>
  <si>
    <t xml:space="preserve">Итого начислено населению </t>
  </si>
  <si>
    <t xml:space="preserve">Итого оплачено населением </t>
  </si>
  <si>
    <t>Дополнительные средства на текущий ремонт</t>
  </si>
  <si>
    <t>Результат накоплением "+" - экономия "-" - перерасход</t>
  </si>
  <si>
    <t xml:space="preserve">Отчет за 2021 г. </t>
  </si>
  <si>
    <t>Результат на 01.01.2022 г. ("+" экономия, "-" перерасход)</t>
  </si>
  <si>
    <t>Диспетчерское обслуживание</t>
  </si>
  <si>
    <t>ремонт л/клетки 3п, 3-5 этаж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</si>
</sst>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b/>
      <sz val="12"/>
      <name val="Arial Cyr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b/>
      <sz val="11"/>
      <name val="Arial CYR"/>
    </font>
    <font>
      <b/>
      <sz val="11"/>
      <name val="Arial"/>
      <family val="2"/>
      <charset val="204"/>
    </font>
    <font>
      <sz val="11"/>
      <name val="Arial Cyr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1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43" fontId="3" fillId="0" borderId="1" xfId="2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wrapText="1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vertical="center" wrapText="1"/>
    </xf>
    <xf numFmtId="2" fontId="7" fillId="0" borderId="0" xfId="0" applyNumberFormat="1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2" fillId="0" borderId="0" xfId="0" applyFont="1" applyFill="1"/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10" fillId="0" borderId="9" xfId="0" applyFont="1" applyFill="1" applyBorder="1" applyAlignment="1">
      <alignment horizontal="center"/>
    </xf>
    <xf numFmtId="0" fontId="12" fillId="0" borderId="10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2" fillId="0" borderId="11" xfId="0" applyFont="1" applyFill="1" applyBorder="1" applyAlignment="1">
      <alignment wrapText="1"/>
    </xf>
    <xf numFmtId="0" fontId="11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wrapText="1"/>
    </xf>
    <xf numFmtId="0" fontId="11" fillId="0" borderId="0" xfId="0" applyFont="1" applyFill="1" applyAlignment="1">
      <alignment horizontal="center"/>
    </xf>
    <xf numFmtId="1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vertical="center"/>
    </xf>
    <xf numFmtId="2" fontId="7" fillId="0" borderId="14" xfId="0" applyNumberFormat="1" applyFont="1" applyFill="1" applyBorder="1" applyAlignment="1">
      <alignment vertical="center"/>
    </xf>
    <xf numFmtId="0" fontId="14" fillId="0" borderId="1" xfId="1" applyNumberFormat="1" applyFont="1" applyBorder="1" applyAlignment="1">
      <alignment horizontal="center"/>
    </xf>
    <xf numFmtId="0" fontId="15" fillId="0" borderId="1" xfId="1" applyFont="1" applyBorder="1"/>
    <xf numFmtId="43" fontId="14" fillId="0" borderId="1" xfId="2" applyNumberFormat="1" applyFont="1" applyFill="1" applyBorder="1" applyAlignment="1">
      <alignment horizontal="center"/>
    </xf>
    <xf numFmtId="2" fontId="13" fillId="0" borderId="0" xfId="1" applyNumberFormat="1" applyFont="1"/>
    <xf numFmtId="0" fontId="13" fillId="0" borderId="0" xfId="0" applyFont="1" applyBorder="1" applyAlignment="1">
      <alignment vertical="center"/>
    </xf>
    <xf numFmtId="0" fontId="16" fillId="0" borderId="1" xfId="1" applyNumberFormat="1" applyFont="1" applyBorder="1" applyAlignment="1">
      <alignment horizontal="center"/>
    </xf>
    <xf numFmtId="43" fontId="16" fillId="0" borderId="1" xfId="2" applyNumberFormat="1" applyFont="1" applyFill="1" applyBorder="1" applyAlignment="1">
      <alignment horizontal="center"/>
    </xf>
    <xf numFmtId="0" fontId="17" fillId="0" borderId="0" xfId="1" applyFont="1"/>
    <xf numFmtId="0" fontId="16" fillId="0" borderId="1" xfId="1" applyFont="1" applyBorder="1"/>
    <xf numFmtId="43" fontId="14" fillId="0" borderId="1" xfId="2" applyNumberFormat="1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0" fontId="3" fillId="0" borderId="0" xfId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abSelected="1" topLeftCell="A101" workbookViewId="0">
      <selection activeCell="E118" sqref="E118"/>
    </sheetView>
  </sheetViews>
  <sheetFormatPr defaultColWidth="9.5703125" defaultRowHeight="15.75" x14ac:dyDescent="0.25"/>
  <cols>
    <col min="1" max="1" width="12.5703125" style="57" customWidth="1"/>
    <col min="2" max="2" width="73.28515625" style="41" customWidth="1"/>
    <col min="3" max="3" width="18.5703125" style="41" customWidth="1"/>
    <col min="4" max="200" width="9.140625" style="41" customWidth="1"/>
    <col min="201" max="201" width="5.42578125" style="41" customWidth="1"/>
    <col min="202" max="202" width="46" style="41" customWidth="1"/>
    <col min="203" max="207" width="9.28515625" style="41" customWidth="1"/>
    <col min="208" max="208" width="8.85546875" style="41" customWidth="1"/>
    <col min="209" max="248" width="0" style="41" hidden="1" customWidth="1"/>
    <col min="249" max="255" width="9.140625" style="41" customWidth="1"/>
    <col min="256" max="16384" width="9.5703125" style="41"/>
  </cols>
  <sheetData>
    <row r="1" spans="1:2" s="9" customFormat="1" hidden="1" x14ac:dyDescent="0.25">
      <c r="A1" s="77" t="s">
        <v>0</v>
      </c>
      <c r="B1" s="77"/>
    </row>
    <row r="2" spans="1:2" s="9" customFormat="1" hidden="1" x14ac:dyDescent="0.25">
      <c r="A2" s="77" t="s">
        <v>1</v>
      </c>
      <c r="B2" s="77"/>
    </row>
    <row r="3" spans="1:2" s="9" customFormat="1" hidden="1" x14ac:dyDescent="0.25">
      <c r="A3" s="78" t="s">
        <v>2</v>
      </c>
      <c r="B3" s="78"/>
    </row>
    <row r="4" spans="1:2" s="9" customFormat="1" hidden="1" x14ac:dyDescent="0.25">
      <c r="A4" s="10"/>
      <c r="B4" s="11"/>
    </row>
    <row r="5" spans="1:2" s="9" customFormat="1" hidden="1" x14ac:dyDescent="0.25">
      <c r="A5" s="10"/>
      <c r="B5" s="11"/>
    </row>
    <row r="6" spans="1:2" s="9" customFormat="1" hidden="1" x14ac:dyDescent="0.25">
      <c r="A6" s="10"/>
      <c r="B6" s="11"/>
    </row>
    <row r="7" spans="1:2" s="9" customFormat="1" hidden="1" x14ac:dyDescent="0.25">
      <c r="A7" s="10"/>
      <c r="B7" s="11"/>
    </row>
    <row r="8" spans="1:2" s="9" customFormat="1" hidden="1" x14ac:dyDescent="0.25">
      <c r="A8" s="12"/>
      <c r="B8" s="13"/>
    </row>
    <row r="9" spans="1:2" s="9" customFormat="1" hidden="1" x14ac:dyDescent="0.25">
      <c r="A9" s="14">
        <v>1</v>
      </c>
      <c r="B9" s="14">
        <f>A9+1</f>
        <v>2</v>
      </c>
    </row>
    <row r="10" spans="1:2" s="9" customFormat="1" hidden="1" x14ac:dyDescent="0.25">
      <c r="A10" s="14"/>
      <c r="B10" s="15" t="s">
        <v>3</v>
      </c>
    </row>
    <row r="11" spans="1:2" s="9" customFormat="1" hidden="1" x14ac:dyDescent="0.25">
      <c r="A11" s="16" t="s">
        <v>4</v>
      </c>
      <c r="B11" s="17" t="s">
        <v>5</v>
      </c>
    </row>
    <row r="12" spans="1:2" s="9" customFormat="1" hidden="1" x14ac:dyDescent="0.25">
      <c r="A12" s="16" t="s">
        <v>6</v>
      </c>
      <c r="B12" s="17" t="s">
        <v>7</v>
      </c>
    </row>
    <row r="13" spans="1:2" s="9" customFormat="1" hidden="1" x14ac:dyDescent="0.25">
      <c r="A13" s="14" t="s">
        <v>8</v>
      </c>
      <c r="B13" s="18" t="s">
        <v>9</v>
      </c>
    </row>
    <row r="14" spans="1:2" s="9" customFormat="1" hidden="1" x14ac:dyDescent="0.25">
      <c r="A14" s="16" t="s">
        <v>10</v>
      </c>
      <c r="B14" s="17" t="s">
        <v>11</v>
      </c>
    </row>
    <row r="15" spans="1:2" s="9" customFormat="1" hidden="1" x14ac:dyDescent="0.25">
      <c r="A15" s="16" t="s">
        <v>12</v>
      </c>
      <c r="B15" s="17" t="s">
        <v>13</v>
      </c>
    </row>
    <row r="16" spans="1:2" s="9" customFormat="1" hidden="1" x14ac:dyDescent="0.25">
      <c r="A16" s="16"/>
      <c r="B16" s="17" t="s">
        <v>14</v>
      </c>
    </row>
    <row r="17" spans="1:2" s="9" customFormat="1" hidden="1" x14ac:dyDescent="0.25">
      <c r="A17" s="16"/>
      <c r="B17" s="17" t="s">
        <v>15</v>
      </c>
    </row>
    <row r="18" spans="1:2" s="9" customFormat="1" hidden="1" x14ac:dyDescent="0.25">
      <c r="A18" s="16" t="s">
        <v>16</v>
      </c>
      <c r="B18" s="17" t="s">
        <v>17</v>
      </c>
    </row>
    <row r="19" spans="1:2" s="9" customFormat="1" hidden="1" x14ac:dyDescent="0.25">
      <c r="A19" s="16"/>
      <c r="B19" s="17" t="s">
        <v>18</v>
      </c>
    </row>
    <row r="20" spans="1:2" s="9" customFormat="1" hidden="1" x14ac:dyDescent="0.25">
      <c r="A20" s="16" t="s">
        <v>19</v>
      </c>
      <c r="B20" s="17" t="s">
        <v>20</v>
      </c>
    </row>
    <row r="21" spans="1:2" s="9" customFormat="1" hidden="1" x14ac:dyDescent="0.25">
      <c r="A21" s="16"/>
      <c r="B21" s="17" t="s">
        <v>21</v>
      </c>
    </row>
    <row r="22" spans="1:2" s="9" customFormat="1" hidden="1" x14ac:dyDescent="0.25">
      <c r="A22" s="16"/>
      <c r="B22" s="17" t="s">
        <v>22</v>
      </c>
    </row>
    <row r="23" spans="1:2" s="9" customFormat="1" hidden="1" x14ac:dyDescent="0.25">
      <c r="A23" s="16" t="s">
        <v>23</v>
      </c>
      <c r="B23" s="17" t="s">
        <v>24</v>
      </c>
    </row>
    <row r="24" spans="1:2" s="9" customFormat="1" hidden="1" x14ac:dyDescent="0.25">
      <c r="A24" s="16" t="s">
        <v>25</v>
      </c>
      <c r="B24" s="17" t="s">
        <v>26</v>
      </c>
    </row>
    <row r="25" spans="1:2" s="9" customFormat="1" hidden="1" x14ac:dyDescent="0.25">
      <c r="A25" s="16" t="s">
        <v>27</v>
      </c>
      <c r="B25" s="17" t="s">
        <v>28</v>
      </c>
    </row>
    <row r="26" spans="1:2" s="9" customFormat="1" hidden="1" x14ac:dyDescent="0.25">
      <c r="A26" s="19" t="s">
        <v>29</v>
      </c>
      <c r="B26" s="20" t="s">
        <v>30</v>
      </c>
    </row>
    <row r="27" spans="1:2" s="9" customFormat="1" hidden="1" x14ac:dyDescent="0.25">
      <c r="A27" s="19"/>
      <c r="B27" s="20" t="s">
        <v>31</v>
      </c>
    </row>
    <row r="28" spans="1:2" s="9" customFormat="1" hidden="1" x14ac:dyDescent="0.25">
      <c r="A28" s="19"/>
      <c r="B28" s="20" t="s">
        <v>33</v>
      </c>
    </row>
    <row r="29" spans="1:2" s="9" customFormat="1" hidden="1" x14ac:dyDescent="0.25">
      <c r="A29" s="19"/>
      <c r="B29" s="20" t="s">
        <v>34</v>
      </c>
    </row>
    <row r="30" spans="1:2" s="9" customFormat="1" hidden="1" x14ac:dyDescent="0.25">
      <c r="A30" s="19"/>
      <c r="B30" s="20" t="s">
        <v>35</v>
      </c>
    </row>
    <row r="31" spans="1:2" s="9" customFormat="1" hidden="1" x14ac:dyDescent="0.25">
      <c r="A31" s="19" t="s">
        <v>32</v>
      </c>
      <c r="B31" s="20" t="s">
        <v>36</v>
      </c>
    </row>
    <row r="32" spans="1:2" s="9" customFormat="1" hidden="1" x14ac:dyDescent="0.25">
      <c r="A32" s="19" t="s">
        <v>37</v>
      </c>
      <c r="B32" s="20" t="s">
        <v>38</v>
      </c>
    </row>
    <row r="33" spans="1:3" s="9" customFormat="1" hidden="1" x14ac:dyDescent="0.25">
      <c r="A33" s="19"/>
      <c r="B33" s="20" t="s">
        <v>39</v>
      </c>
    </row>
    <row r="34" spans="1:3" s="9" customFormat="1" hidden="1" x14ac:dyDescent="0.25">
      <c r="A34" s="19"/>
      <c r="B34" s="20" t="s">
        <v>40</v>
      </c>
    </row>
    <row r="35" spans="1:3" s="9" customFormat="1" hidden="1" x14ac:dyDescent="0.25">
      <c r="A35" s="19" t="s">
        <v>41</v>
      </c>
      <c r="B35" s="20" t="s">
        <v>42</v>
      </c>
    </row>
    <row r="36" spans="1:3" s="9" customFormat="1" hidden="1" x14ac:dyDescent="0.25">
      <c r="A36" s="21"/>
      <c r="B36" s="22"/>
    </row>
    <row r="37" spans="1:3" s="9" customFormat="1" hidden="1" x14ac:dyDescent="0.25">
      <c r="A37" s="21"/>
      <c r="B37" s="22"/>
    </row>
    <row r="38" spans="1:3" s="2" customFormat="1" x14ac:dyDescent="0.25">
      <c r="A38" s="76" t="s">
        <v>190</v>
      </c>
      <c r="B38" s="76"/>
      <c r="C38" s="1"/>
    </row>
    <row r="39" spans="1:3" s="2" customFormat="1" x14ac:dyDescent="0.25">
      <c r="A39" s="76" t="s">
        <v>184</v>
      </c>
      <c r="B39" s="76"/>
      <c r="C39" s="1"/>
    </row>
    <row r="40" spans="1:3" s="2" customFormat="1" x14ac:dyDescent="0.25">
      <c r="A40" s="76" t="s">
        <v>185</v>
      </c>
      <c r="B40" s="76"/>
      <c r="C40" s="1"/>
    </row>
    <row r="41" spans="1:3" s="2" customFormat="1" x14ac:dyDescent="0.25">
      <c r="A41" s="3"/>
      <c r="B41" s="4"/>
      <c r="C41" s="5"/>
    </row>
    <row r="42" spans="1:3" s="2" customFormat="1" x14ac:dyDescent="0.25">
      <c r="A42" s="6"/>
      <c r="B42" s="7" t="s">
        <v>191</v>
      </c>
      <c r="C42" s="8">
        <v>-147621.07</v>
      </c>
    </row>
    <row r="43" spans="1:3" s="23" customFormat="1" ht="15" x14ac:dyDescent="0.25">
      <c r="A43" s="24"/>
      <c r="B43" s="25" t="s">
        <v>43</v>
      </c>
      <c r="C43" s="27"/>
    </row>
    <row r="44" spans="1:3" s="23" customFormat="1" ht="30" x14ac:dyDescent="0.25">
      <c r="A44" s="24" t="s">
        <v>44</v>
      </c>
      <c r="B44" s="26" t="s">
        <v>45</v>
      </c>
      <c r="C44" s="62">
        <v>28524.495999999999</v>
      </c>
    </row>
    <row r="45" spans="1:3" s="23" customFormat="1" ht="30" x14ac:dyDescent="0.25">
      <c r="A45" s="24"/>
      <c r="B45" s="26" t="s">
        <v>46</v>
      </c>
      <c r="C45" s="62">
        <v>14314.752000000006</v>
      </c>
    </row>
    <row r="46" spans="1:3" s="23" customFormat="1" ht="15" x14ac:dyDescent="0.25">
      <c r="A46" s="24" t="s">
        <v>47</v>
      </c>
      <c r="B46" s="26" t="s">
        <v>48</v>
      </c>
      <c r="C46" s="62">
        <v>31025.568000000003</v>
      </c>
    </row>
    <row r="47" spans="1:3" s="23" customFormat="1" ht="15" x14ac:dyDescent="0.25">
      <c r="A47" s="24"/>
      <c r="B47" s="26" t="s">
        <v>49</v>
      </c>
      <c r="C47" s="62">
        <v>35918.208000000006</v>
      </c>
    </row>
    <row r="48" spans="1:3" s="23" customFormat="1" ht="45" x14ac:dyDescent="0.25">
      <c r="A48" s="24" t="s">
        <v>50</v>
      </c>
      <c r="B48" s="26" t="s">
        <v>51</v>
      </c>
      <c r="C48" s="62">
        <v>5584.4969999999994</v>
      </c>
    </row>
    <row r="49" spans="1:3" s="23" customFormat="1" ht="35.25" customHeight="1" x14ac:dyDescent="0.25">
      <c r="A49" s="24" t="s">
        <v>52</v>
      </c>
      <c r="B49" s="26" t="s">
        <v>53</v>
      </c>
      <c r="C49" s="62">
        <v>0</v>
      </c>
    </row>
    <row r="50" spans="1:3" s="23" customFormat="1" ht="24.75" customHeight="1" x14ac:dyDescent="0.25">
      <c r="A50" s="24" t="s">
        <v>54</v>
      </c>
      <c r="B50" s="26" t="s">
        <v>55</v>
      </c>
      <c r="C50" s="62">
        <v>2909.5920000000001</v>
      </c>
    </row>
    <row r="51" spans="1:3" s="23" customFormat="1" ht="15" x14ac:dyDescent="0.25">
      <c r="A51" s="24">
        <v>1.8</v>
      </c>
      <c r="B51" s="26" t="s">
        <v>56</v>
      </c>
      <c r="C51" s="62">
        <v>0</v>
      </c>
    </row>
    <row r="52" spans="1:3" s="23" customFormat="1" x14ac:dyDescent="0.25">
      <c r="A52" s="24"/>
      <c r="B52" s="28" t="s">
        <v>57</v>
      </c>
      <c r="C52" s="61">
        <f>SUM(C44:C51)</f>
        <v>118277.11300000001</v>
      </c>
    </row>
    <row r="53" spans="1:3" s="23" customFormat="1" ht="15" x14ac:dyDescent="0.25">
      <c r="A53" s="24"/>
      <c r="B53" s="25" t="s">
        <v>58</v>
      </c>
      <c r="C53" s="27"/>
    </row>
    <row r="54" spans="1:3" s="23" customFormat="1" ht="15" x14ac:dyDescent="0.25">
      <c r="A54" s="24" t="s">
        <v>59</v>
      </c>
      <c r="B54" s="26" t="s">
        <v>60</v>
      </c>
      <c r="C54" s="62">
        <v>12864.24</v>
      </c>
    </row>
    <row r="55" spans="1:3" s="23" customFormat="1" ht="15" x14ac:dyDescent="0.25">
      <c r="A55" s="58" t="s">
        <v>61</v>
      </c>
      <c r="B55" s="26" t="s">
        <v>62</v>
      </c>
      <c r="C55" s="62">
        <v>22195.53</v>
      </c>
    </row>
    <row r="56" spans="1:3" s="23" customFormat="1" ht="15" x14ac:dyDescent="0.25">
      <c r="A56" s="58" t="s">
        <v>63</v>
      </c>
      <c r="B56" s="26" t="s">
        <v>64</v>
      </c>
      <c r="C56" s="62">
        <v>5133.6600000000008</v>
      </c>
    </row>
    <row r="57" spans="1:3" s="23" customFormat="1" ht="20.25" customHeight="1" x14ac:dyDescent="0.25">
      <c r="A57" s="58" t="s">
        <v>65</v>
      </c>
      <c r="B57" s="26" t="s">
        <v>66</v>
      </c>
      <c r="C57" s="62">
        <v>5103.08</v>
      </c>
    </row>
    <row r="58" spans="1:3" s="23" customFormat="1" ht="15" x14ac:dyDescent="0.25">
      <c r="A58" s="58"/>
      <c r="B58" s="26" t="s">
        <v>67</v>
      </c>
      <c r="C58" s="62">
        <v>29006.882666666661</v>
      </c>
    </row>
    <row r="59" spans="1:3" s="23" customFormat="1" ht="15" x14ac:dyDescent="0.25">
      <c r="A59" s="58"/>
      <c r="B59" s="26" t="s">
        <v>68</v>
      </c>
      <c r="C59" s="62">
        <v>38610.559999999998</v>
      </c>
    </row>
    <row r="60" spans="1:3" s="23" customFormat="1" ht="30" x14ac:dyDescent="0.25">
      <c r="A60" s="24" t="s">
        <v>69</v>
      </c>
      <c r="B60" s="26" t="s">
        <v>70</v>
      </c>
      <c r="C60" s="62">
        <v>3627.6189999999997</v>
      </c>
    </row>
    <row r="61" spans="1:3" s="23" customFormat="1" ht="30" x14ac:dyDescent="0.25">
      <c r="A61" s="24" t="s">
        <v>71</v>
      </c>
      <c r="B61" s="26" t="s">
        <v>72</v>
      </c>
      <c r="C61" s="62">
        <v>904.40000000000009</v>
      </c>
    </row>
    <row r="62" spans="1:3" s="23" customFormat="1" ht="30" x14ac:dyDescent="0.25">
      <c r="A62" s="24" t="s">
        <v>73</v>
      </c>
      <c r="B62" s="26" t="s">
        <v>74</v>
      </c>
      <c r="C62" s="62">
        <v>9896.2159999999985</v>
      </c>
    </row>
    <row r="63" spans="1:3" s="23" customFormat="1" ht="15" x14ac:dyDescent="0.25">
      <c r="A63" s="24" t="s">
        <v>75</v>
      </c>
      <c r="B63" s="26" t="s">
        <v>76</v>
      </c>
      <c r="C63" s="62">
        <v>4791.4160000000002</v>
      </c>
    </row>
    <row r="64" spans="1:3" s="23" customFormat="1" x14ac:dyDescent="0.25">
      <c r="A64" s="24"/>
      <c r="B64" s="28" t="s">
        <v>77</v>
      </c>
      <c r="C64" s="61">
        <f>SUM(C54:C63)</f>
        <v>132133.60366666666</v>
      </c>
    </row>
    <row r="65" spans="1:3" s="23" customFormat="1" ht="15" x14ac:dyDescent="0.25">
      <c r="A65" s="24"/>
      <c r="B65" s="25" t="s">
        <v>78</v>
      </c>
      <c r="C65" s="27"/>
    </row>
    <row r="66" spans="1:3" s="23" customFormat="1" ht="30" x14ac:dyDescent="0.25">
      <c r="A66" s="24" t="s">
        <v>79</v>
      </c>
      <c r="B66" s="26" t="s">
        <v>80</v>
      </c>
      <c r="C66" s="62">
        <v>134349</v>
      </c>
    </row>
    <row r="67" spans="1:3" s="23" customFormat="1" ht="15" x14ac:dyDescent="0.25">
      <c r="A67" s="24" t="s">
        <v>81</v>
      </c>
      <c r="B67" s="26" t="s">
        <v>82</v>
      </c>
      <c r="C67" s="62">
        <v>2402.4100000000003</v>
      </c>
    </row>
    <row r="68" spans="1:3" s="23" customFormat="1" x14ac:dyDescent="0.25">
      <c r="A68" s="24"/>
      <c r="B68" s="28" t="s">
        <v>77</v>
      </c>
      <c r="C68" s="61">
        <f>SUM(C66:C67)</f>
        <v>136751.41</v>
      </c>
    </row>
    <row r="69" spans="1:3" s="23" customFormat="1" ht="15" x14ac:dyDescent="0.25">
      <c r="A69" s="24"/>
      <c r="B69" s="25" t="s">
        <v>83</v>
      </c>
      <c r="C69" s="27"/>
    </row>
    <row r="70" spans="1:3" s="23" customFormat="1" ht="30" x14ac:dyDescent="0.25">
      <c r="A70" s="24" t="s">
        <v>84</v>
      </c>
      <c r="B70" s="26" t="s">
        <v>85</v>
      </c>
      <c r="C70" s="63">
        <v>9135.732</v>
      </c>
    </row>
    <row r="71" spans="1:3" s="23" customFormat="1" ht="30" x14ac:dyDescent="0.25">
      <c r="A71" s="24" t="s">
        <v>86</v>
      </c>
      <c r="B71" s="26" t="s">
        <v>87</v>
      </c>
      <c r="C71" s="62">
        <v>27407.196</v>
      </c>
    </row>
    <row r="72" spans="1:3" s="23" customFormat="1" ht="45" x14ac:dyDescent="0.25">
      <c r="A72" s="24" t="s">
        <v>88</v>
      </c>
      <c r="B72" s="26" t="s">
        <v>89</v>
      </c>
      <c r="C72" s="62">
        <v>27407.196</v>
      </c>
    </row>
    <row r="73" spans="1:3" s="23" customFormat="1" ht="15" x14ac:dyDescent="0.25">
      <c r="A73" s="24" t="s">
        <v>90</v>
      </c>
      <c r="B73" s="26" t="s">
        <v>91</v>
      </c>
      <c r="C73" s="62">
        <v>2527</v>
      </c>
    </row>
    <row r="74" spans="1:3" s="23" customFormat="1" ht="30" x14ac:dyDescent="0.25">
      <c r="A74" s="24" t="s">
        <v>92</v>
      </c>
      <c r="B74" s="26" t="s">
        <v>93</v>
      </c>
      <c r="C74" s="62">
        <v>23112.671999999999</v>
      </c>
    </row>
    <row r="75" spans="1:3" s="23" customFormat="1" x14ac:dyDescent="0.25">
      <c r="A75" s="24"/>
      <c r="B75" s="28" t="s">
        <v>94</v>
      </c>
      <c r="C75" s="61">
        <f>SUM(C70:C74)</f>
        <v>89589.796000000002</v>
      </c>
    </row>
    <row r="76" spans="1:3" s="23" customFormat="1" ht="31.5" x14ac:dyDescent="0.25">
      <c r="A76" s="29" t="s">
        <v>95</v>
      </c>
      <c r="B76" s="28" t="s">
        <v>96</v>
      </c>
      <c r="C76" s="62">
        <v>51052.620000000017</v>
      </c>
    </row>
    <row r="77" spans="1:3" s="23" customFormat="1" x14ac:dyDescent="0.25">
      <c r="A77" s="29" t="s">
        <v>97</v>
      </c>
      <c r="B77" s="28" t="s">
        <v>192</v>
      </c>
      <c r="C77" s="62">
        <v>14509.691999999997</v>
      </c>
    </row>
    <row r="78" spans="1:3" s="23" customFormat="1" x14ac:dyDescent="0.25">
      <c r="A78" s="29"/>
      <c r="B78" s="28" t="s">
        <v>98</v>
      </c>
      <c r="C78" s="61">
        <f>SUM(C76:C77)</f>
        <v>65562.31200000002</v>
      </c>
    </row>
    <row r="79" spans="1:3" s="23" customFormat="1" x14ac:dyDescent="0.25">
      <c r="A79" s="29" t="s">
        <v>99</v>
      </c>
      <c r="B79" s="28" t="s">
        <v>100</v>
      </c>
      <c r="C79" s="61">
        <v>743.21199999999999</v>
      </c>
    </row>
    <row r="80" spans="1:3" s="23" customFormat="1" x14ac:dyDescent="0.25">
      <c r="A80" s="29" t="s">
        <v>101</v>
      </c>
      <c r="B80" s="28" t="s">
        <v>102</v>
      </c>
      <c r="C80" s="61">
        <v>1434.5720000000001</v>
      </c>
    </row>
    <row r="81" spans="1:3" s="23" customFormat="1" x14ac:dyDescent="0.25">
      <c r="A81" s="29"/>
      <c r="B81" s="59" t="s">
        <v>103</v>
      </c>
      <c r="C81" s="27"/>
    </row>
    <row r="82" spans="1:3" s="23" customFormat="1" ht="15" x14ac:dyDescent="0.25">
      <c r="A82" s="24" t="s">
        <v>104</v>
      </c>
      <c r="B82" s="26" t="s">
        <v>105</v>
      </c>
      <c r="C82" s="62">
        <v>4498.2</v>
      </c>
    </row>
    <row r="83" spans="1:3" s="23" customFormat="1" ht="15" x14ac:dyDescent="0.25">
      <c r="A83" s="24" t="s">
        <v>106</v>
      </c>
      <c r="B83" s="26" t="s">
        <v>107</v>
      </c>
      <c r="C83" s="62">
        <v>3390</v>
      </c>
    </row>
    <row r="84" spans="1:3" s="23" customFormat="1" ht="45" x14ac:dyDescent="0.25">
      <c r="A84" s="24" t="s">
        <v>108</v>
      </c>
      <c r="B84" s="26" t="s">
        <v>109</v>
      </c>
      <c r="C84" s="62">
        <v>3300.6000000000008</v>
      </c>
    </row>
    <row r="85" spans="1:3" s="23" customFormat="1" ht="45" x14ac:dyDescent="0.25">
      <c r="A85" s="24" t="s">
        <v>110</v>
      </c>
      <c r="B85" s="26" t="s">
        <v>111</v>
      </c>
      <c r="C85" s="62">
        <v>3300.6000000000008</v>
      </c>
    </row>
    <row r="86" spans="1:3" s="23" customFormat="1" ht="45" x14ac:dyDescent="0.25">
      <c r="A86" s="24" t="s">
        <v>112</v>
      </c>
      <c r="B86" s="26" t="s">
        <v>113</v>
      </c>
      <c r="C86" s="62">
        <v>6601.2000000000016</v>
      </c>
    </row>
    <row r="87" spans="1:3" s="23" customFormat="1" x14ac:dyDescent="0.25">
      <c r="A87" s="24"/>
      <c r="B87" s="28" t="s">
        <v>115</v>
      </c>
      <c r="C87" s="61">
        <f>SUM(C82:C86)</f>
        <v>21090.600000000002</v>
      </c>
    </row>
    <row r="88" spans="1:3" s="30" customFormat="1" ht="15" x14ac:dyDescent="0.25">
      <c r="A88" s="31"/>
      <c r="B88" s="59" t="s">
        <v>116</v>
      </c>
      <c r="C88" s="26">
        <v>0</v>
      </c>
    </row>
    <row r="89" spans="1:3" s="30" customFormat="1" ht="31.5" x14ac:dyDescent="0.25">
      <c r="A89" s="31" t="s">
        <v>117</v>
      </c>
      <c r="B89" s="28" t="s">
        <v>118</v>
      </c>
      <c r="C89" s="60"/>
    </row>
    <row r="90" spans="1:3" s="30" customFormat="1" ht="15" x14ac:dyDescent="0.25">
      <c r="A90" s="31"/>
      <c r="B90" s="32" t="s">
        <v>119</v>
      </c>
      <c r="C90" s="60">
        <v>370.31</v>
      </c>
    </row>
    <row r="91" spans="1:3" s="30" customFormat="1" ht="15" x14ac:dyDescent="0.25">
      <c r="A91" s="31"/>
      <c r="B91" s="32" t="s">
        <v>119</v>
      </c>
      <c r="C91" s="60">
        <v>370.31</v>
      </c>
    </row>
    <row r="92" spans="1:3" s="30" customFormat="1" ht="30" x14ac:dyDescent="0.25">
      <c r="A92" s="31"/>
      <c r="B92" s="26" t="s">
        <v>120</v>
      </c>
      <c r="C92" s="60">
        <v>84.8</v>
      </c>
    </row>
    <row r="93" spans="1:3" s="30" customFormat="1" ht="15" x14ac:dyDescent="0.25">
      <c r="A93" s="31"/>
      <c r="B93" s="32" t="s">
        <v>119</v>
      </c>
      <c r="C93" s="60">
        <v>370.31</v>
      </c>
    </row>
    <row r="94" spans="1:3" s="35" customFormat="1" ht="31.5" x14ac:dyDescent="0.25">
      <c r="A94" s="33" t="s">
        <v>121</v>
      </c>
      <c r="B94" s="34" t="s">
        <v>122</v>
      </c>
      <c r="C94" s="60"/>
    </row>
    <row r="95" spans="1:3" s="35" customFormat="1" ht="30" x14ac:dyDescent="0.25">
      <c r="A95" s="33"/>
      <c r="B95" s="32" t="s">
        <v>123</v>
      </c>
      <c r="C95" s="60">
        <v>0</v>
      </c>
    </row>
    <row r="96" spans="1:3" s="35" customFormat="1" ht="30" x14ac:dyDescent="0.25">
      <c r="A96" s="33"/>
      <c r="B96" s="32" t="s">
        <v>124</v>
      </c>
      <c r="C96" s="60">
        <v>0</v>
      </c>
    </row>
    <row r="97" spans="1:3" s="35" customFormat="1" ht="30" x14ac:dyDescent="0.25">
      <c r="A97" s="33"/>
      <c r="B97" s="32" t="s">
        <v>125</v>
      </c>
      <c r="C97" s="60">
        <v>0</v>
      </c>
    </row>
    <row r="98" spans="1:3" s="35" customFormat="1" ht="15" x14ac:dyDescent="0.25">
      <c r="A98" s="33"/>
      <c r="B98" s="32" t="s">
        <v>126</v>
      </c>
      <c r="C98" s="60">
        <v>111.78</v>
      </c>
    </row>
    <row r="99" spans="1:3" s="35" customFormat="1" ht="30" x14ac:dyDescent="0.25">
      <c r="A99" s="31"/>
      <c r="B99" s="32" t="s">
        <v>127</v>
      </c>
      <c r="C99" s="60">
        <v>0</v>
      </c>
    </row>
    <row r="100" spans="1:3" s="35" customFormat="1" ht="15" x14ac:dyDescent="0.25">
      <c r="A100" s="31"/>
      <c r="B100" s="32" t="s">
        <v>128</v>
      </c>
      <c r="C100" s="60">
        <v>331.74</v>
      </c>
    </row>
    <row r="101" spans="1:3" s="35" customFormat="1" ht="30" x14ac:dyDescent="0.25">
      <c r="A101" s="31"/>
      <c r="B101" s="32" t="s">
        <v>129</v>
      </c>
      <c r="C101" s="60">
        <v>0</v>
      </c>
    </row>
    <row r="102" spans="1:3" s="35" customFormat="1" ht="30" x14ac:dyDescent="0.25">
      <c r="A102" s="31"/>
      <c r="B102" s="32" t="s">
        <v>130</v>
      </c>
      <c r="C102" s="60">
        <v>101.13</v>
      </c>
    </row>
    <row r="103" spans="1:3" s="35" customFormat="1" ht="30" x14ac:dyDescent="0.25">
      <c r="A103" s="31"/>
      <c r="B103" s="32" t="s">
        <v>131</v>
      </c>
      <c r="C103" s="60">
        <v>1670.12</v>
      </c>
    </row>
    <row r="104" spans="1:3" s="35" customFormat="1" ht="15" x14ac:dyDescent="0.25">
      <c r="A104" s="33"/>
      <c r="B104" s="32" t="s">
        <v>132</v>
      </c>
      <c r="C104" s="60">
        <v>663.48</v>
      </c>
    </row>
    <row r="105" spans="1:3" s="35" customFormat="1" ht="15" x14ac:dyDescent="0.25">
      <c r="A105" s="33"/>
      <c r="B105" s="32" t="s">
        <v>133</v>
      </c>
      <c r="C105" s="60">
        <v>663.48</v>
      </c>
    </row>
    <row r="106" spans="1:3" s="35" customFormat="1" ht="30" x14ac:dyDescent="0.25">
      <c r="A106" s="33"/>
      <c r="B106" s="32" t="s">
        <v>134</v>
      </c>
      <c r="C106" s="60">
        <v>277.45</v>
      </c>
    </row>
    <row r="107" spans="1:3" s="35" customFormat="1" ht="31.5" x14ac:dyDescent="0.25">
      <c r="A107" s="33" t="s">
        <v>135</v>
      </c>
      <c r="B107" s="34" t="s">
        <v>136</v>
      </c>
      <c r="C107" s="60"/>
    </row>
    <row r="108" spans="1:3" s="35" customFormat="1" ht="15" x14ac:dyDescent="0.25">
      <c r="A108" s="33"/>
      <c r="B108" s="32" t="s">
        <v>137</v>
      </c>
      <c r="C108" s="60">
        <v>372</v>
      </c>
    </row>
    <row r="109" spans="1:3" s="35" customFormat="1" ht="15" x14ac:dyDescent="0.25">
      <c r="A109" s="33"/>
      <c r="B109" s="32" t="s">
        <v>138</v>
      </c>
      <c r="C109" s="60">
        <v>0</v>
      </c>
    </row>
    <row r="110" spans="1:3" s="35" customFormat="1" ht="30" x14ac:dyDescent="0.25">
      <c r="A110" s="33"/>
      <c r="B110" s="32" t="s">
        <v>139</v>
      </c>
      <c r="C110" s="60">
        <v>405.99</v>
      </c>
    </row>
    <row r="111" spans="1:3" s="35" customFormat="1" ht="30" x14ac:dyDescent="0.25">
      <c r="A111" s="33"/>
      <c r="B111" s="32" t="s">
        <v>140</v>
      </c>
      <c r="C111" s="60">
        <v>3339.64</v>
      </c>
    </row>
    <row r="112" spans="1:3" s="35" customFormat="1" ht="15" x14ac:dyDescent="0.25">
      <c r="A112" s="33"/>
      <c r="B112" s="32" t="s">
        <v>141</v>
      </c>
      <c r="C112" s="60">
        <v>366.3</v>
      </c>
    </row>
    <row r="113" spans="1:6" s="35" customFormat="1" ht="15" x14ac:dyDescent="0.25">
      <c r="A113" s="33"/>
      <c r="B113" s="32" t="s">
        <v>142</v>
      </c>
      <c r="C113" s="60">
        <v>241.85100000000003</v>
      </c>
    </row>
    <row r="114" spans="1:6" s="35" customFormat="1" x14ac:dyDescent="0.25">
      <c r="A114" s="33"/>
      <c r="B114" s="28" t="s">
        <v>193</v>
      </c>
      <c r="C114" s="60">
        <v>51681.37</v>
      </c>
    </row>
    <row r="115" spans="1:6" s="35" customFormat="1" ht="30" x14ac:dyDescent="0.25">
      <c r="A115" s="33"/>
      <c r="B115" s="26" t="s">
        <v>143</v>
      </c>
      <c r="C115" s="60">
        <v>2856.96</v>
      </c>
    </row>
    <row r="116" spans="1:6" s="35" customFormat="1" ht="15" x14ac:dyDescent="0.25">
      <c r="A116" s="33"/>
      <c r="B116" s="26" t="s">
        <v>144</v>
      </c>
      <c r="C116" s="60">
        <v>144.1568</v>
      </c>
    </row>
    <row r="117" spans="1:6" s="30" customFormat="1" x14ac:dyDescent="0.25">
      <c r="A117" s="36"/>
      <c r="B117" s="28" t="s">
        <v>145</v>
      </c>
      <c r="C117" s="34">
        <f>SUM(C90:C116)</f>
        <v>64423.177799999998</v>
      </c>
    </row>
    <row r="118" spans="1:6" s="30" customFormat="1" x14ac:dyDescent="0.25">
      <c r="A118" s="31"/>
      <c r="B118" s="28" t="s">
        <v>146</v>
      </c>
      <c r="C118" s="34">
        <v>144559.52400000003</v>
      </c>
    </row>
    <row r="119" spans="1:6" s="30" customFormat="1" x14ac:dyDescent="0.25">
      <c r="A119" s="37"/>
      <c r="B119" s="38" t="s">
        <v>147</v>
      </c>
      <c r="C119" s="34"/>
    </row>
    <row r="120" spans="1:6" s="30" customFormat="1" x14ac:dyDescent="0.25">
      <c r="A120" s="31"/>
      <c r="B120" s="28" t="s">
        <v>149</v>
      </c>
      <c r="C120" s="34">
        <f>C52+C64+C68+C75+C78+C79+C80+C117+C118+C87</f>
        <v>774565.32046666683</v>
      </c>
    </row>
    <row r="121" spans="1:6" s="68" customFormat="1" ht="15" x14ac:dyDescent="0.25">
      <c r="A121" s="64"/>
      <c r="B121" s="65" t="s">
        <v>186</v>
      </c>
      <c r="C121" s="66">
        <v>796262.64</v>
      </c>
      <c r="D121" s="67"/>
      <c r="E121" s="67"/>
      <c r="F121" s="67"/>
    </row>
    <row r="122" spans="1:6" s="68" customFormat="1" ht="15" x14ac:dyDescent="0.25">
      <c r="A122" s="69"/>
      <c r="B122" s="65" t="s">
        <v>187</v>
      </c>
      <c r="C122" s="70">
        <v>791746.39</v>
      </c>
      <c r="D122" s="71"/>
      <c r="E122" s="71"/>
      <c r="F122" s="71"/>
    </row>
    <row r="123" spans="1:6" s="68" customFormat="1" ht="15" x14ac:dyDescent="0.25">
      <c r="A123" s="69"/>
      <c r="B123" s="65" t="s">
        <v>188</v>
      </c>
      <c r="C123" s="70">
        <v>-49346.400000000001</v>
      </c>
      <c r="D123" s="71"/>
      <c r="E123" s="71"/>
      <c r="F123" s="71"/>
    </row>
    <row r="124" spans="1:6" s="68" customFormat="1" ht="15" x14ac:dyDescent="0.25">
      <c r="A124" s="64"/>
      <c r="B124" s="72" t="s">
        <v>189</v>
      </c>
      <c r="C124" s="73">
        <f>C42+C123</f>
        <v>-196967.47</v>
      </c>
    </row>
    <row r="125" spans="1:6" s="75" customFormat="1" x14ac:dyDescent="0.25">
      <c r="A125" s="74"/>
      <c r="C125" s="74"/>
    </row>
    <row r="126" spans="1:6" ht="12.75" customHeight="1" x14ac:dyDescent="0.25">
      <c r="A126" s="39"/>
      <c r="B126" s="40"/>
    </row>
    <row r="127" spans="1:6" ht="12.75" customHeight="1" x14ac:dyDescent="0.25">
      <c r="A127" s="39"/>
      <c r="B127" s="40"/>
    </row>
    <row r="128" spans="1:6" ht="12.75" customHeight="1" x14ac:dyDescent="0.25">
      <c r="A128" s="39"/>
      <c r="B128" s="40"/>
    </row>
    <row r="129" spans="1:2" ht="12.75" customHeight="1" x14ac:dyDescent="0.25">
      <c r="A129" s="39"/>
      <c r="B129" s="40"/>
    </row>
    <row r="130" spans="1:2" ht="12.75" customHeight="1" x14ac:dyDescent="0.25">
      <c r="A130" s="39"/>
      <c r="B130" s="40"/>
    </row>
    <row r="131" spans="1:2" ht="12.75" customHeight="1" x14ac:dyDescent="0.25">
      <c r="A131" s="39"/>
      <c r="B131" s="40"/>
    </row>
    <row r="132" spans="1:2" x14ac:dyDescent="0.25">
      <c r="A132" s="39"/>
      <c r="B132" s="40"/>
    </row>
    <row r="133" spans="1:2" x14ac:dyDescent="0.25">
      <c r="A133" s="39"/>
      <c r="B133" s="40"/>
    </row>
    <row r="134" spans="1:2" x14ac:dyDescent="0.25">
      <c r="A134" s="42"/>
      <c r="B134" s="43"/>
    </row>
    <row r="135" spans="1:2" ht="12.75" hidden="1" customHeight="1" x14ac:dyDescent="0.25">
      <c r="A135" s="42"/>
      <c r="B135" s="44" t="s">
        <v>150</v>
      </c>
    </row>
    <row r="136" spans="1:2" ht="12.75" hidden="1" customHeight="1" x14ac:dyDescent="0.25">
      <c r="A136" s="42"/>
      <c r="B136" s="44" t="s">
        <v>151</v>
      </c>
    </row>
    <row r="137" spans="1:2" ht="12.75" hidden="1" customHeight="1" x14ac:dyDescent="0.25">
      <c r="A137" s="42"/>
      <c r="B137" s="43"/>
    </row>
    <row r="138" spans="1:2" ht="33.75" hidden="1" customHeight="1" x14ac:dyDescent="0.25">
      <c r="A138" s="45" t="s">
        <v>152</v>
      </c>
      <c r="B138" s="46" t="s">
        <v>153</v>
      </c>
    </row>
    <row r="139" spans="1:2" ht="12.75" hidden="1" customHeight="1" x14ac:dyDescent="0.25">
      <c r="A139" s="47" t="s">
        <v>154</v>
      </c>
      <c r="B139" s="48" t="s">
        <v>155</v>
      </c>
    </row>
    <row r="140" spans="1:2" ht="12.75" hidden="1" customHeight="1" x14ac:dyDescent="0.25">
      <c r="A140" s="47" t="s">
        <v>156</v>
      </c>
      <c r="B140" s="49" t="s">
        <v>157</v>
      </c>
    </row>
    <row r="141" spans="1:2" ht="12.75" hidden="1" customHeight="1" x14ac:dyDescent="0.25">
      <c r="A141" s="47" t="s">
        <v>158</v>
      </c>
      <c r="B141" s="49" t="s">
        <v>159</v>
      </c>
    </row>
    <row r="142" spans="1:2" ht="12.75" hidden="1" customHeight="1" x14ac:dyDescent="0.25">
      <c r="A142" s="47" t="s">
        <v>160</v>
      </c>
      <c r="B142" s="49" t="s">
        <v>161</v>
      </c>
    </row>
    <row r="143" spans="1:2" hidden="1" x14ac:dyDescent="0.25">
      <c r="A143" s="47" t="s">
        <v>95</v>
      </c>
      <c r="B143" s="49" t="s">
        <v>162</v>
      </c>
    </row>
    <row r="144" spans="1:2" hidden="1" x14ac:dyDescent="0.25">
      <c r="A144" s="47" t="s">
        <v>101</v>
      </c>
      <c r="B144" s="49" t="s">
        <v>163</v>
      </c>
    </row>
    <row r="145" spans="1:2" hidden="1" x14ac:dyDescent="0.25">
      <c r="A145" s="47" t="s">
        <v>99</v>
      </c>
      <c r="B145" s="49" t="s">
        <v>164</v>
      </c>
    </row>
    <row r="146" spans="1:2" ht="45.75" hidden="1" x14ac:dyDescent="0.25">
      <c r="A146" s="47" t="s">
        <v>165</v>
      </c>
      <c r="B146" s="48" t="s">
        <v>166</v>
      </c>
    </row>
    <row r="147" spans="1:2" ht="30.75" hidden="1" x14ac:dyDescent="0.25">
      <c r="A147" s="47" t="s">
        <v>167</v>
      </c>
      <c r="B147" s="48" t="s">
        <v>168</v>
      </c>
    </row>
    <row r="148" spans="1:2" hidden="1" x14ac:dyDescent="0.25">
      <c r="A148" s="47" t="s">
        <v>169</v>
      </c>
      <c r="B148" s="49" t="s">
        <v>170</v>
      </c>
    </row>
    <row r="149" spans="1:2" hidden="1" x14ac:dyDescent="0.25">
      <c r="A149" s="47" t="s">
        <v>171</v>
      </c>
      <c r="B149" s="49" t="s">
        <v>172</v>
      </c>
    </row>
    <row r="150" spans="1:2" hidden="1" x14ac:dyDescent="0.25">
      <c r="A150" s="47" t="s">
        <v>173</v>
      </c>
      <c r="B150" s="49" t="s">
        <v>174</v>
      </c>
    </row>
    <row r="151" spans="1:2" hidden="1" x14ac:dyDescent="0.25">
      <c r="A151" s="47" t="s">
        <v>148</v>
      </c>
      <c r="B151" s="48" t="s">
        <v>175</v>
      </c>
    </row>
    <row r="152" spans="1:2" hidden="1" x14ac:dyDescent="0.25">
      <c r="A152" s="47" t="s">
        <v>176</v>
      </c>
      <c r="B152" s="48" t="s">
        <v>114</v>
      </c>
    </row>
    <row r="153" spans="1:2" hidden="1" x14ac:dyDescent="0.25">
      <c r="A153" s="47" t="s">
        <v>176</v>
      </c>
      <c r="B153" s="49" t="s">
        <v>177</v>
      </c>
    </row>
    <row r="154" spans="1:2" hidden="1" x14ac:dyDescent="0.25">
      <c r="A154" s="47" t="s">
        <v>178</v>
      </c>
      <c r="B154" s="49" t="s">
        <v>179</v>
      </c>
    </row>
    <row r="155" spans="1:2" ht="16.5" hidden="1" thickBot="1" x14ac:dyDescent="0.3">
      <c r="A155" s="50"/>
      <c r="B155" s="51" t="s">
        <v>180</v>
      </c>
    </row>
    <row r="156" spans="1:2" hidden="1" x14ac:dyDescent="0.25">
      <c r="A156" s="52"/>
      <c r="B156" s="49" t="s">
        <v>181</v>
      </c>
    </row>
    <row r="157" spans="1:2" ht="31.5" hidden="1" x14ac:dyDescent="0.25">
      <c r="A157" s="53"/>
      <c r="B157" s="54" t="s">
        <v>182</v>
      </c>
    </row>
    <row r="158" spans="1:2" ht="16.5" hidden="1" thickBot="1" x14ac:dyDescent="0.3">
      <c r="A158" s="55"/>
      <c r="B158" s="56" t="s">
        <v>183</v>
      </c>
    </row>
    <row r="159" spans="1:2" hidden="1" x14ac:dyDescent="0.25"/>
  </sheetData>
  <mergeCells count="6">
    <mergeCell ref="A40:B40"/>
    <mergeCell ref="A1:B1"/>
    <mergeCell ref="A2:B2"/>
    <mergeCell ref="A3:B3"/>
    <mergeCell ref="A38:B38"/>
    <mergeCell ref="A39:B3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2022-01-20T02:58:23Z</dcterms:created>
  <dcterms:modified xsi:type="dcterms:W3CDTF">2022-03-21T03:10:07Z</dcterms:modified>
</cp:coreProperties>
</file>