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5" i="1" l="1"/>
  <c r="C59" i="1"/>
  <c r="C47" i="1"/>
  <c r="C43" i="1"/>
  <c r="C36" i="1"/>
  <c r="C27" i="1"/>
  <c r="C107" i="1" s="1"/>
  <c r="C112" i="1" s="1"/>
  <c r="C113" i="1" s="1"/>
  <c r="C15" i="1"/>
</calcChain>
</file>

<file path=xl/sharedStrings.xml><?xml version="1.0" encoding="utf-8"?>
<sst xmlns="http://schemas.openxmlformats.org/spreadsheetml/2006/main" count="156" uniqueCount="149">
  <si>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</si>
  <si>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</si>
  <si>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</si>
  <si>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</si>
  <si>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</si>
  <si>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</si>
  <si>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</si>
  <si>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</si>
  <si>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</si>
  <si>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</si>
  <si>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</si>
  <si>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</si>
  <si>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</si>
  <si>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</si>
  <si>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</si>
  <si>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</si>
  <si>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</si>
  <si>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</si>
  <si>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</si>
  <si>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</si>
  <si>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</si>
  <si>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</si>
  <si>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</si>
  <si>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</si>
  <si>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</si>
  <si>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</si>
  <si>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</si>
  <si>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</si>
  <si>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</si>
  <si>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</si>
  <si>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</si>
  <si>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</si>
  <si>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</si>
  <si>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</si>
  <si>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</si>
  <si>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</si>
  <si>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</si>
  <si>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</si>
  <si>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</si>
  <si>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</si>
  <si>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</si>
  <si>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</si>
  <si>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</si>
  <si>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</si>
  <si>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</si>
  <si>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</si>
  <si>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</si>
  <si>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</si>
  <si>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</si>
  <si>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</si>
  <si>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</si>
  <si>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</si>
  <si>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</si>
  <si>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</si>
  <si>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</si>
  <si>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</si>
  <si>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</si>
  <si>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</si>
  <si>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</si>
  <si>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</si>
  <si>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</si>
  <si>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</si>
  <si>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</si>
  <si>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</si>
  <si>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</si>
  <si>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</si>
  <si>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</si>
  <si>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</si>
  <si>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</si>
  <si>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</si>
  <si>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</si>
  <si>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</si>
  <si>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</si>
  <si>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</si>
  <si>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</si>
  <si>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</si>
  <si>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>Поверка общедомового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</si>
  <si>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</si>
  <si>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</si>
  <si>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</si>
  <si>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</si>
  <si>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</si>
  <si>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смена автоматического выключателя в эл.щитке 16А  кв.22</t>
  </si>
  <si>
    <t>устранение обрыва в электрощитке кв.22 (устройство кабеля АВВГ 2*2,5 - 1,6мп)</t>
  </si>
  <si>
    <t>замена светильников на лестничной клетке (1-3этажи 2 подъезд согласно сметы)</t>
  </si>
  <si>
    <t>замена светильников на лестничной клетке (1-3этажи 1 подъезд согласно сметы)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</si>
  <si>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</si>
  <si>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</si>
  <si>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(коллектор)</t>
  </si>
  <si>
    <t>замена участка стояка канализации Ду 100 мм (кв.№13):</t>
  </si>
  <si>
    <t>а</t>
  </si>
  <si>
    <t>установка канализационного перехода на чугун Ду 110*123+манжета</t>
  </si>
  <si>
    <t>б</t>
  </si>
  <si>
    <t>установка компенсационного патрубка Ду 110мм</t>
  </si>
  <si>
    <t>в</t>
  </si>
  <si>
    <t>установка канализационной трубы Ду 110мм</t>
  </si>
  <si>
    <t>г</t>
  </si>
  <si>
    <t>установка переходной манжеты 110*123</t>
  </si>
  <si>
    <t>д</t>
  </si>
  <si>
    <t>герметизация примыканий силиконовым герметиком</t>
  </si>
  <si>
    <t>замена прокладок на вентилях для промывки системы отопления</t>
  </si>
  <si>
    <t>установка хомута на хвс</t>
  </si>
  <si>
    <t>устранение засора на коллекторе</t>
  </si>
  <si>
    <t>замена сборки стояка хвс (смета)</t>
  </si>
  <si>
    <t xml:space="preserve">установка сбросника (вентиль запорный Ду 15мм) на стояк ГВС, полотенцесушитель </t>
  </si>
  <si>
    <t xml:space="preserve">установка сбросного вентиля Ду 15 ст.отопления  (чердак) </t>
  </si>
  <si>
    <t>смена сгона Ду 15мм (чердак)</t>
  </si>
  <si>
    <t>уплотнение соединений лентой ФУМ (чердак)</t>
  </si>
  <si>
    <t>смена сборки с вентилем, сбросным вентилем на стояке отопления в подвале:</t>
  </si>
  <si>
    <t>смена крана шарового Ду 20мм</t>
  </si>
  <si>
    <t>смена крана шарового Ду 15 мм</t>
  </si>
  <si>
    <t>смена сгона Ду 20мм</t>
  </si>
  <si>
    <t>смена контргайки Ду 20мм</t>
  </si>
  <si>
    <t>смена резьбы Ду 20мм</t>
  </si>
  <si>
    <t>е</t>
  </si>
  <si>
    <t>смена резьбы Ду 15мм</t>
  </si>
  <si>
    <t>ж</t>
  </si>
  <si>
    <t>уплотнение соединений лентой ФУМ</t>
  </si>
  <si>
    <t>з</t>
  </si>
  <si>
    <t>сварочные работы</t>
  </si>
  <si>
    <t>и</t>
  </si>
  <si>
    <t>смена муфты стальной Ду 20мм</t>
  </si>
  <si>
    <t>установка хомута на стояке ХВС</t>
  </si>
  <si>
    <t>ремонт стояка канализации - герметизация стыков силиконовым герметиком (подвал)</t>
  </si>
  <si>
    <t>устранение засора коллектора</t>
  </si>
  <si>
    <t xml:space="preserve"> 9.3</t>
  </si>
  <si>
    <t>Текущий ремонт конструктивных элементов (непредвиденные работы)</t>
  </si>
  <si>
    <t>монтаж дверей 1 и 3 подъезды</t>
  </si>
  <si>
    <t>ремонт л.к. 2 под.</t>
  </si>
  <si>
    <t>наклейка в подъездах знака "НЕ КУРИТЬ"</t>
  </si>
  <si>
    <t>открытие продухов</t>
  </si>
  <si>
    <t>ремонт л.к. 1 под.</t>
  </si>
  <si>
    <t>Полы керамические 2 подъезд</t>
  </si>
  <si>
    <t>заделка трещин шифера лентой  NIKOBAND над кв.12</t>
  </si>
  <si>
    <t>герметизация порога и коробки входной двери монтажной пеной в 3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</si>
  <si>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</si>
  <si>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</si>
  <si>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</si>
  <si>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</si>
  <si>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</si>
  <si>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13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</si>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</sst>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16" fontId="3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NumberFormat="1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6" fillId="0" borderId="1" xfId="0" applyFont="1" applyFill="1" applyBorder="1"/>
    <xf numFmtId="0" fontId="2" fillId="0" borderId="2" xfId="1" applyFont="1" applyBorder="1" applyAlignment="1">
      <alignment horizontal="center"/>
    </xf>
    <xf numFmtId="0" fontId="8" fillId="0" borderId="1" xfId="1" applyFont="1" applyBorder="1"/>
    <xf numFmtId="0" fontId="9" fillId="0" borderId="0" xfId="0" applyFont="1" applyFill="1" applyAlignment="1">
      <alignment wrapText="1"/>
    </xf>
    <xf numFmtId="0" fontId="1" fillId="0" borderId="2" xfId="1" applyFont="1" applyBorder="1" applyAlignment="1">
      <alignment horizontal="center"/>
    </xf>
    <xf numFmtId="0" fontId="10" fillId="0" borderId="0" xfId="0" applyFont="1" applyFill="1" applyBorder="1"/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8" fillId="0" borderId="4" xfId="1" applyFont="1" applyBorder="1"/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2" fontId="8" fillId="0" borderId="5" xfId="1" applyNumberFormat="1" applyFont="1" applyFill="1" applyBorder="1" applyAlignment="1"/>
    <xf numFmtId="2" fontId="8" fillId="0" borderId="6" xfId="1" applyNumberFormat="1" applyFont="1" applyFill="1" applyBorder="1" applyAlignment="1"/>
    <xf numFmtId="2" fontId="8" fillId="0" borderId="6" xfId="1" applyNumberFormat="1" applyFont="1" applyBorder="1" applyAlignment="1">
      <alignment wrapText="1"/>
    </xf>
    <xf numFmtId="2" fontId="8" fillId="0" borderId="7" xfId="1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abSelected="1" workbookViewId="0">
      <selection activeCell="P12" sqref="P12"/>
    </sheetView>
  </sheetViews>
  <sheetFormatPr defaultColWidth="9.140625" defaultRowHeight="12.75" x14ac:dyDescent="0.2"/>
  <cols>
    <col min="1" max="1" width="8.140625" style="1" customWidth="1"/>
    <col min="2" max="2" width="70.5703125" style="1" customWidth="1"/>
    <col min="3" max="3" width="17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9" width="10.140625" style="1" customWidth="1"/>
    <col min="210" max="210" width="7.140625" style="1" customWidth="1"/>
    <col min="211" max="211" width="9.7109375" style="1" customWidth="1"/>
    <col min="212" max="212" width="10.42578125" style="1" customWidth="1"/>
    <col min="213" max="213" width="6.7109375" style="1" customWidth="1"/>
    <col min="214" max="214" width="7.42578125" style="1" customWidth="1"/>
    <col min="215" max="215" width="7.28515625" style="1" customWidth="1"/>
    <col min="216" max="218" width="7.7109375" style="1" customWidth="1"/>
    <col min="219" max="219" width="8.7109375" style="1" customWidth="1"/>
    <col min="220" max="220" width="11" style="1" customWidth="1"/>
    <col min="221" max="16384" width="9.140625" style="1"/>
  </cols>
  <sheetData>
    <row r="1" spans="1:3" s="7" customFormat="1" ht="15.75" x14ac:dyDescent="0.25">
      <c r="A1" s="45" t="s">
        <v>141</v>
      </c>
      <c r="B1" s="45"/>
    </row>
    <row r="2" spans="1:3" s="7" customFormat="1" ht="12.75" customHeight="1" x14ac:dyDescent="0.25">
      <c r="A2" s="45" t="s">
        <v>139</v>
      </c>
      <c r="B2" s="45"/>
    </row>
    <row r="3" spans="1:3" s="7" customFormat="1" ht="15.75" x14ac:dyDescent="0.25">
      <c r="A3" s="45" t="s">
        <v>140</v>
      </c>
      <c r="B3" s="45"/>
    </row>
    <row r="4" spans="1:3" s="7" customFormat="1" ht="15.75" x14ac:dyDescent="0.25">
      <c r="A4" s="8"/>
      <c r="B4" s="8"/>
    </row>
    <row r="5" spans="1:3" s="9" customFormat="1" ht="15.75" x14ac:dyDescent="0.25">
      <c r="A5" s="10"/>
      <c r="B5" s="11" t="s">
        <v>142</v>
      </c>
      <c r="C5" s="12">
        <v>-142307.99019999988</v>
      </c>
    </row>
    <row r="6" spans="1:3" s="7" customFormat="1" ht="16.899999999999999" customHeight="1" x14ac:dyDescent="0.25">
      <c r="A6" s="5"/>
      <c r="B6" s="11" t="s">
        <v>1</v>
      </c>
      <c r="C6" s="4"/>
    </row>
    <row r="7" spans="1:3" ht="15.75" x14ac:dyDescent="0.25">
      <c r="A7" s="13" t="s">
        <v>2</v>
      </c>
      <c r="B7" s="14" t="s">
        <v>3</v>
      </c>
      <c r="C7" s="4"/>
    </row>
    <row r="8" spans="1:3" ht="24" customHeight="1" x14ac:dyDescent="0.25">
      <c r="A8" s="13"/>
      <c r="B8" s="14" t="s">
        <v>4</v>
      </c>
      <c r="C8" s="15">
        <v>17909.892000000003</v>
      </c>
    </row>
    <row r="9" spans="1:3" ht="15.75" x14ac:dyDescent="0.25">
      <c r="A9" s="13"/>
      <c r="B9" s="14" t="s">
        <v>0</v>
      </c>
      <c r="C9" s="15">
        <v>2124.6279999999997</v>
      </c>
    </row>
    <row r="10" spans="1:3" ht="15.75" x14ac:dyDescent="0.25">
      <c r="A10" s="16" t="s">
        <v>5</v>
      </c>
      <c r="B10" s="14" t="s">
        <v>6</v>
      </c>
      <c r="C10" s="15">
        <v>0</v>
      </c>
    </row>
    <row r="11" spans="1:3" ht="15.75" x14ac:dyDescent="0.25">
      <c r="A11" s="13"/>
      <c r="B11" s="14" t="s">
        <v>4</v>
      </c>
      <c r="C11" s="15">
        <v>15933.360000000002</v>
      </c>
    </row>
    <row r="12" spans="1:3" ht="15.75" x14ac:dyDescent="0.25">
      <c r="A12" s="13"/>
      <c r="B12" s="14" t="s">
        <v>0</v>
      </c>
      <c r="C12" s="15">
        <v>2871.75</v>
      </c>
    </row>
    <row r="13" spans="1:3" ht="47.25" x14ac:dyDescent="0.25">
      <c r="A13" s="13" t="s">
        <v>7</v>
      </c>
      <c r="B13" s="14" t="s">
        <v>8</v>
      </c>
      <c r="C13" s="15">
        <v>1986.5925999999997</v>
      </c>
    </row>
    <row r="14" spans="1:3" ht="23.25" customHeight="1" x14ac:dyDescent="0.25">
      <c r="A14" s="13" t="s">
        <v>9</v>
      </c>
      <c r="B14" s="14" t="s">
        <v>10</v>
      </c>
      <c r="C14" s="15">
        <v>195.03120000000001</v>
      </c>
    </row>
    <row r="15" spans="1:3" ht="15.75" x14ac:dyDescent="0.25">
      <c r="A15" s="13"/>
      <c r="B15" s="11" t="s">
        <v>11</v>
      </c>
      <c r="C15" s="12">
        <f>SUM(C8:C14)</f>
        <v>41021.253799999999</v>
      </c>
    </row>
    <row r="16" spans="1:3" ht="31.5" x14ac:dyDescent="0.25">
      <c r="A16" s="13" t="s">
        <v>12</v>
      </c>
      <c r="B16" s="11" t="s">
        <v>13</v>
      </c>
      <c r="C16" s="15"/>
    </row>
    <row r="17" spans="1:3" ht="15.75" x14ac:dyDescent="0.25">
      <c r="A17" s="13" t="s">
        <v>14</v>
      </c>
      <c r="B17" s="14" t="s">
        <v>15</v>
      </c>
      <c r="C17" s="15">
        <v>5753.9475000000002</v>
      </c>
    </row>
    <row r="18" spans="1:3" ht="15.75" x14ac:dyDescent="0.25">
      <c r="A18" s="13" t="s">
        <v>16</v>
      </c>
      <c r="B18" s="14" t="s">
        <v>17</v>
      </c>
      <c r="C18" s="15">
        <v>3187.2960000000003</v>
      </c>
    </row>
    <row r="19" spans="1:3" ht="15.75" x14ac:dyDescent="0.25">
      <c r="A19" s="13" t="s">
        <v>18</v>
      </c>
      <c r="B19" s="14" t="s">
        <v>19</v>
      </c>
      <c r="C19" s="15">
        <v>2551.9199999999996</v>
      </c>
    </row>
    <row r="20" spans="1:3" ht="15.75" x14ac:dyDescent="0.25">
      <c r="A20" s="13" t="s">
        <v>20</v>
      </c>
      <c r="B20" s="14" t="s">
        <v>21</v>
      </c>
      <c r="C20" s="15">
        <v>1896.72</v>
      </c>
    </row>
    <row r="21" spans="1:3" ht="15.75" x14ac:dyDescent="0.25">
      <c r="A21" s="13" t="s">
        <v>22</v>
      </c>
      <c r="B21" s="14" t="s">
        <v>23</v>
      </c>
      <c r="C21" s="15">
        <v>33660.270000000004</v>
      </c>
    </row>
    <row r="22" spans="1:3" ht="15.75" x14ac:dyDescent="0.25">
      <c r="A22" s="13" t="s">
        <v>24</v>
      </c>
      <c r="B22" s="14" t="s">
        <v>25</v>
      </c>
      <c r="C22" s="15">
        <v>6947.7979999999998</v>
      </c>
    </row>
    <row r="23" spans="1:3" ht="15.75" x14ac:dyDescent="0.25">
      <c r="A23" s="13" t="s">
        <v>26</v>
      </c>
      <c r="B23" s="14" t="s">
        <v>27</v>
      </c>
      <c r="C23" s="15">
        <v>1521.9719999999998</v>
      </c>
    </row>
    <row r="24" spans="1:3" ht="31.5" x14ac:dyDescent="0.25">
      <c r="A24" s="13" t="s">
        <v>28</v>
      </c>
      <c r="B24" s="14" t="s">
        <v>29</v>
      </c>
      <c r="C24" s="15">
        <v>231.42000000000002</v>
      </c>
    </row>
    <row r="25" spans="1:3" ht="47.25" x14ac:dyDescent="0.25">
      <c r="A25" s="13" t="s">
        <v>30</v>
      </c>
      <c r="B25" s="14" t="s">
        <v>31</v>
      </c>
      <c r="C25" s="15">
        <v>2148.0250000000001</v>
      </c>
    </row>
    <row r="26" spans="1:3" ht="15.75" x14ac:dyDescent="0.25">
      <c r="A26" s="13" t="s">
        <v>32</v>
      </c>
      <c r="B26" s="14" t="s">
        <v>33</v>
      </c>
      <c r="C26" s="15">
        <v>1012.928</v>
      </c>
    </row>
    <row r="27" spans="1:3" ht="15.75" x14ac:dyDescent="0.25">
      <c r="A27" s="13"/>
      <c r="B27" s="11" t="s">
        <v>34</v>
      </c>
      <c r="C27" s="12">
        <f>SUM(C17:C26)</f>
        <v>58912.296500000004</v>
      </c>
    </row>
    <row r="28" spans="1:3" ht="15.75" x14ac:dyDescent="0.25">
      <c r="A28" s="13"/>
      <c r="B28" s="11" t="s">
        <v>35</v>
      </c>
      <c r="C28" s="15"/>
    </row>
    <row r="29" spans="1:3" ht="31.5" x14ac:dyDescent="0.25">
      <c r="A29" s="13" t="s">
        <v>36</v>
      </c>
      <c r="B29" s="14" t="s">
        <v>37</v>
      </c>
      <c r="C29" s="15">
        <v>0</v>
      </c>
    </row>
    <row r="30" spans="1:3" s="2" customFormat="1" ht="15.75" x14ac:dyDescent="0.25">
      <c r="A30" s="13"/>
      <c r="B30" s="14" t="s">
        <v>38</v>
      </c>
      <c r="C30" s="17">
        <v>16569.150000000001</v>
      </c>
    </row>
    <row r="31" spans="1:3" s="2" customFormat="1" ht="13.5" customHeight="1" x14ac:dyDescent="0.25">
      <c r="A31" s="13"/>
      <c r="B31" s="14" t="s">
        <v>39</v>
      </c>
      <c r="C31" s="17">
        <v>15549.1</v>
      </c>
    </row>
    <row r="32" spans="1:3" s="2" customFormat="1" ht="12.75" customHeight="1" x14ac:dyDescent="0.25">
      <c r="A32" s="13"/>
      <c r="B32" s="14" t="s">
        <v>40</v>
      </c>
      <c r="C32" s="17">
        <v>8225.6</v>
      </c>
    </row>
    <row r="33" spans="1:3" s="2" customFormat="1" ht="11.25" customHeight="1" x14ac:dyDescent="0.25">
      <c r="A33" s="13"/>
      <c r="B33" s="14" t="s">
        <v>41</v>
      </c>
      <c r="C33" s="17">
        <v>572.29999999999995</v>
      </c>
    </row>
    <row r="34" spans="1:3" s="2" customFormat="1" ht="15.75" x14ac:dyDescent="0.25">
      <c r="A34" s="13"/>
      <c r="B34" s="14" t="s">
        <v>42</v>
      </c>
      <c r="C34" s="17">
        <v>605.76</v>
      </c>
    </row>
    <row r="35" spans="1:3" ht="15.75" x14ac:dyDescent="0.25">
      <c r="A35" s="13" t="s">
        <v>43</v>
      </c>
      <c r="B35" s="14" t="s">
        <v>44</v>
      </c>
      <c r="C35" s="15">
        <v>1038.8800000000001</v>
      </c>
    </row>
    <row r="36" spans="1:3" ht="15.75" x14ac:dyDescent="0.25">
      <c r="A36" s="13"/>
      <c r="B36" s="11" t="s">
        <v>45</v>
      </c>
      <c r="C36" s="12">
        <f>SUM(C30:C35)</f>
        <v>42560.79</v>
      </c>
    </row>
    <row r="37" spans="1:3" ht="15.75" x14ac:dyDescent="0.25">
      <c r="A37" s="13"/>
      <c r="B37" s="11" t="s">
        <v>46</v>
      </c>
      <c r="C37" s="15"/>
    </row>
    <row r="38" spans="1:3" ht="15.75" x14ac:dyDescent="0.25">
      <c r="A38" s="13" t="s">
        <v>47</v>
      </c>
      <c r="B38" s="14" t="s">
        <v>48</v>
      </c>
      <c r="C38" s="15">
        <v>9224.6759999999995</v>
      </c>
    </row>
    <row r="39" spans="1:3" ht="31.5" x14ac:dyDescent="0.25">
      <c r="A39" s="13" t="s">
        <v>49</v>
      </c>
      <c r="B39" s="14" t="s">
        <v>50</v>
      </c>
      <c r="C39" s="15">
        <v>0</v>
      </c>
    </row>
    <row r="40" spans="1:3" ht="15.75" x14ac:dyDescent="0.25">
      <c r="A40" s="13" t="s">
        <v>51</v>
      </c>
      <c r="B40" s="14" t="s">
        <v>52</v>
      </c>
      <c r="C40" s="15">
        <v>7777.6679999999997</v>
      </c>
    </row>
    <row r="41" spans="1:3" ht="31.5" x14ac:dyDescent="0.25">
      <c r="A41" s="13" t="s">
        <v>53</v>
      </c>
      <c r="B41" s="14" t="s">
        <v>54</v>
      </c>
      <c r="C41" s="15">
        <v>6149.7839999999997</v>
      </c>
    </row>
    <row r="42" spans="1:3" ht="15.75" x14ac:dyDescent="0.25">
      <c r="A42" s="13" t="s">
        <v>55</v>
      </c>
      <c r="B42" s="14" t="s">
        <v>56</v>
      </c>
      <c r="C42" s="15">
        <v>1083</v>
      </c>
    </row>
    <row r="43" spans="1:3" ht="15.75" x14ac:dyDescent="0.25">
      <c r="A43" s="13"/>
      <c r="B43" s="11" t="s">
        <v>57</v>
      </c>
      <c r="C43" s="12">
        <f>SUM(C38:C42)</f>
        <v>24235.127999999997</v>
      </c>
    </row>
    <row r="44" spans="1:3" ht="15.75" x14ac:dyDescent="0.25">
      <c r="A44" s="13"/>
      <c r="B44" s="11" t="s">
        <v>58</v>
      </c>
      <c r="C44" s="15"/>
    </row>
    <row r="45" spans="1:3" ht="31.5" x14ac:dyDescent="0.25">
      <c r="A45" s="13" t="s">
        <v>59</v>
      </c>
      <c r="B45" s="14" t="s">
        <v>60</v>
      </c>
      <c r="C45" s="15">
        <v>17183.219999999998</v>
      </c>
    </row>
    <row r="46" spans="1:3" ht="15.75" x14ac:dyDescent="0.25">
      <c r="A46" s="13" t="s">
        <v>61</v>
      </c>
      <c r="B46" s="14" t="s">
        <v>62</v>
      </c>
      <c r="C46" s="15">
        <v>4883.652</v>
      </c>
    </row>
    <row r="47" spans="1:3" ht="15.75" x14ac:dyDescent="0.25">
      <c r="A47" s="13"/>
      <c r="B47" s="11" t="s">
        <v>63</v>
      </c>
      <c r="C47" s="12">
        <f>SUM(C45:C46)</f>
        <v>22066.871999999996</v>
      </c>
    </row>
    <row r="48" spans="1:3" ht="15.75" x14ac:dyDescent="0.25">
      <c r="A48" s="13"/>
      <c r="B48" s="14"/>
      <c r="C48" s="15"/>
    </row>
    <row r="49" spans="1:3" ht="15.75" x14ac:dyDescent="0.25">
      <c r="A49" s="18" t="s">
        <v>64</v>
      </c>
      <c r="B49" s="14" t="s">
        <v>65</v>
      </c>
      <c r="C49" s="12">
        <v>1706.24</v>
      </c>
    </row>
    <row r="50" spans="1:3" ht="15.75" x14ac:dyDescent="0.25">
      <c r="A50" s="18" t="s">
        <v>66</v>
      </c>
      <c r="B50" s="14" t="s">
        <v>67</v>
      </c>
      <c r="C50" s="12">
        <v>1646.72</v>
      </c>
    </row>
    <row r="51" spans="1:3" ht="15.75" x14ac:dyDescent="0.25">
      <c r="A51" s="13"/>
      <c r="B51" s="14"/>
      <c r="C51" s="15"/>
    </row>
    <row r="52" spans="1:3" ht="15.75" x14ac:dyDescent="0.25">
      <c r="A52" s="13"/>
      <c r="B52" s="11" t="s">
        <v>68</v>
      </c>
      <c r="C52" s="15"/>
    </row>
    <row r="53" spans="1:3" ht="15.75" x14ac:dyDescent="0.25">
      <c r="A53" s="13" t="s">
        <v>69</v>
      </c>
      <c r="B53" s="14" t="s">
        <v>70</v>
      </c>
      <c r="C53" s="15">
        <v>3390</v>
      </c>
    </row>
    <row r="54" spans="1:3" ht="15.75" x14ac:dyDescent="0.25">
      <c r="A54" s="13" t="s">
        <v>71</v>
      </c>
      <c r="B54" s="14" t="s">
        <v>72</v>
      </c>
      <c r="C54" s="15">
        <v>4498.2</v>
      </c>
    </row>
    <row r="55" spans="1:3" ht="40.5" customHeight="1" x14ac:dyDescent="0.25">
      <c r="A55" s="19"/>
      <c r="B55" s="20" t="s">
        <v>73</v>
      </c>
      <c r="C55" s="15">
        <v>3300.6000000000008</v>
      </c>
    </row>
    <row r="56" spans="1:3" ht="40.5" customHeight="1" x14ac:dyDescent="0.25">
      <c r="A56" s="19"/>
      <c r="B56" s="20" t="s">
        <v>74</v>
      </c>
      <c r="C56" s="15">
        <v>3300.6000000000008</v>
      </c>
    </row>
    <row r="57" spans="1:3" ht="40.5" customHeight="1" x14ac:dyDescent="0.25">
      <c r="A57" s="19"/>
      <c r="B57" s="20" t="s">
        <v>75</v>
      </c>
      <c r="C57" s="15">
        <v>3300.6000000000008</v>
      </c>
    </row>
    <row r="58" spans="1:3" ht="15.75" x14ac:dyDescent="0.25">
      <c r="A58" s="13"/>
      <c r="B58" s="14" t="s">
        <v>76</v>
      </c>
      <c r="C58" s="15">
        <v>13456</v>
      </c>
    </row>
    <row r="59" spans="1:3" ht="15.75" x14ac:dyDescent="0.25">
      <c r="A59" s="13"/>
      <c r="B59" s="11" t="s">
        <v>77</v>
      </c>
      <c r="C59" s="12">
        <f>SUM(C53:C58)</f>
        <v>31246.000000000004</v>
      </c>
    </row>
    <row r="60" spans="1:3" ht="15.75" x14ac:dyDescent="0.25">
      <c r="A60" s="13"/>
      <c r="B60" s="11" t="s">
        <v>78</v>
      </c>
      <c r="C60" s="15"/>
    </row>
    <row r="61" spans="1:3" ht="31.5" x14ac:dyDescent="0.25">
      <c r="A61" s="13" t="s">
        <v>79</v>
      </c>
      <c r="B61" s="11" t="s">
        <v>80</v>
      </c>
      <c r="C61" s="15">
        <v>0</v>
      </c>
    </row>
    <row r="62" spans="1:3" ht="15.75" x14ac:dyDescent="0.25">
      <c r="A62" s="13"/>
      <c r="B62" s="3" t="s">
        <v>81</v>
      </c>
      <c r="C62" s="15">
        <v>1110.93</v>
      </c>
    </row>
    <row r="63" spans="1:3" ht="15.75" x14ac:dyDescent="0.25">
      <c r="A63" s="13"/>
      <c r="B63" s="21" t="s">
        <v>82</v>
      </c>
      <c r="C63" s="15">
        <v>362.24</v>
      </c>
    </row>
    <row r="64" spans="1:3" ht="31.5" x14ac:dyDescent="0.25">
      <c r="A64" s="13"/>
      <c r="B64" s="21" t="s">
        <v>83</v>
      </c>
      <c r="C64" s="15">
        <v>528.9</v>
      </c>
    </row>
    <row r="65" spans="1:3" ht="31.5" x14ac:dyDescent="0.25">
      <c r="A65" s="13"/>
      <c r="B65" s="21" t="s">
        <v>84</v>
      </c>
      <c r="C65" s="15">
        <v>3840.0340000000001</v>
      </c>
    </row>
    <row r="66" spans="1:3" ht="31.5" x14ac:dyDescent="0.25">
      <c r="A66" s="13"/>
      <c r="B66" s="21" t="s">
        <v>85</v>
      </c>
      <c r="C66" s="15">
        <v>3840.0340000000001</v>
      </c>
    </row>
    <row r="67" spans="1:3" ht="31.5" x14ac:dyDescent="0.25">
      <c r="A67" s="13" t="s">
        <v>86</v>
      </c>
      <c r="B67" s="11" t="s">
        <v>87</v>
      </c>
      <c r="C67" s="15">
        <v>0</v>
      </c>
    </row>
    <row r="68" spans="1:3" ht="15.75" x14ac:dyDescent="0.25">
      <c r="A68" s="22"/>
      <c r="B68" s="3" t="s">
        <v>88</v>
      </c>
      <c r="C68" s="15">
        <v>0</v>
      </c>
    </row>
    <row r="69" spans="1:3" ht="15.75" x14ac:dyDescent="0.25">
      <c r="A69" s="23"/>
      <c r="B69" s="11" t="s">
        <v>89</v>
      </c>
      <c r="C69" s="15">
        <v>0</v>
      </c>
    </row>
    <row r="70" spans="1:3" ht="15.75" x14ac:dyDescent="0.25">
      <c r="A70" s="23" t="s">
        <v>90</v>
      </c>
      <c r="B70" s="24" t="s">
        <v>91</v>
      </c>
      <c r="C70" s="15">
        <v>339.83</v>
      </c>
    </row>
    <row r="71" spans="1:3" ht="15.75" x14ac:dyDescent="0.25">
      <c r="A71" s="23" t="s">
        <v>92</v>
      </c>
      <c r="B71" s="24" t="s">
        <v>93</v>
      </c>
      <c r="C71" s="15">
        <v>272.56</v>
      </c>
    </row>
    <row r="72" spans="1:3" ht="15.75" x14ac:dyDescent="0.25">
      <c r="A72" s="23" t="s">
        <v>94</v>
      </c>
      <c r="B72" s="21" t="s">
        <v>95</v>
      </c>
      <c r="C72" s="15">
        <v>1064.8050000000001</v>
      </c>
    </row>
    <row r="73" spans="1:3" ht="15.75" x14ac:dyDescent="0.25">
      <c r="A73" s="23" t="s">
        <v>96</v>
      </c>
      <c r="B73" s="21" t="s">
        <v>97</v>
      </c>
      <c r="C73" s="15">
        <v>184.4</v>
      </c>
    </row>
    <row r="74" spans="1:3" ht="15.75" x14ac:dyDescent="0.25">
      <c r="A74" s="23" t="s">
        <v>98</v>
      </c>
      <c r="B74" s="21" t="s">
        <v>99</v>
      </c>
      <c r="C74" s="15">
        <v>36.406799999999997</v>
      </c>
    </row>
    <row r="75" spans="1:3" ht="15.75" x14ac:dyDescent="0.25">
      <c r="A75" s="23"/>
      <c r="B75" s="21" t="s">
        <v>100</v>
      </c>
      <c r="C75" s="15">
        <v>130.22</v>
      </c>
    </row>
    <row r="76" spans="1:3" ht="15.75" x14ac:dyDescent="0.25">
      <c r="A76" s="13"/>
      <c r="B76" s="4" t="s">
        <v>101</v>
      </c>
      <c r="C76" s="15">
        <v>433.16</v>
      </c>
    </row>
    <row r="77" spans="1:3" ht="15.75" x14ac:dyDescent="0.25">
      <c r="A77" s="22"/>
      <c r="B77" s="4" t="s">
        <v>102</v>
      </c>
      <c r="C77" s="15">
        <v>0</v>
      </c>
    </row>
    <row r="78" spans="1:3" ht="15.75" x14ac:dyDescent="0.25">
      <c r="A78" s="22"/>
      <c r="B78" s="4" t="s">
        <v>103</v>
      </c>
      <c r="C78" s="15">
        <v>1359.46</v>
      </c>
    </row>
    <row r="79" spans="1:3" ht="31.5" x14ac:dyDescent="0.25">
      <c r="A79" s="22"/>
      <c r="B79" s="21" t="s">
        <v>104</v>
      </c>
      <c r="C79" s="15">
        <v>918.01</v>
      </c>
    </row>
    <row r="80" spans="1:3" ht="15.75" x14ac:dyDescent="0.25">
      <c r="A80" s="25"/>
      <c r="B80" s="21" t="s">
        <v>105</v>
      </c>
      <c r="C80" s="15">
        <v>918.01</v>
      </c>
    </row>
    <row r="81" spans="1:3" ht="15.75" x14ac:dyDescent="0.25">
      <c r="A81" s="25"/>
      <c r="B81" s="21" t="s">
        <v>106</v>
      </c>
      <c r="C81" s="15">
        <v>199.71</v>
      </c>
    </row>
    <row r="82" spans="1:3" ht="15.75" x14ac:dyDescent="0.25">
      <c r="A82" s="25"/>
      <c r="B82" s="21" t="s">
        <v>107</v>
      </c>
      <c r="C82" s="15">
        <v>40.451999999999998</v>
      </c>
    </row>
    <row r="83" spans="1:3" ht="31.5" x14ac:dyDescent="0.25">
      <c r="A83" s="25"/>
      <c r="B83" s="26" t="s">
        <v>108</v>
      </c>
      <c r="C83" s="15">
        <v>0</v>
      </c>
    </row>
    <row r="84" spans="1:3" ht="15.75" x14ac:dyDescent="0.25">
      <c r="A84" s="25" t="s">
        <v>90</v>
      </c>
      <c r="B84" s="21" t="s">
        <v>109</v>
      </c>
      <c r="C84" s="15">
        <v>918.01</v>
      </c>
    </row>
    <row r="85" spans="1:3" ht="15.75" x14ac:dyDescent="0.25">
      <c r="A85" s="25" t="s">
        <v>92</v>
      </c>
      <c r="B85" s="21" t="s">
        <v>110</v>
      </c>
      <c r="C85" s="15">
        <v>918.01</v>
      </c>
    </row>
    <row r="86" spans="1:3" ht="15.75" x14ac:dyDescent="0.25">
      <c r="A86" s="25" t="s">
        <v>94</v>
      </c>
      <c r="B86" s="21" t="s">
        <v>111</v>
      </c>
      <c r="C86" s="15">
        <v>199.71</v>
      </c>
    </row>
    <row r="87" spans="1:3" ht="15.75" x14ac:dyDescent="0.25">
      <c r="A87" s="25" t="s">
        <v>96</v>
      </c>
      <c r="B87" s="21" t="s">
        <v>112</v>
      </c>
      <c r="C87" s="15">
        <v>70.400000000000006</v>
      </c>
    </row>
    <row r="88" spans="1:3" ht="15.75" x14ac:dyDescent="0.25">
      <c r="A88" s="25" t="s">
        <v>98</v>
      </c>
      <c r="B88" s="21" t="s">
        <v>113</v>
      </c>
      <c r="C88" s="15">
        <v>70.400000000000006</v>
      </c>
    </row>
    <row r="89" spans="1:3" ht="15.75" x14ac:dyDescent="0.25">
      <c r="A89" s="25" t="s">
        <v>114</v>
      </c>
      <c r="B89" s="21" t="s">
        <v>115</v>
      </c>
      <c r="C89" s="15">
        <v>71.03</v>
      </c>
    </row>
    <row r="90" spans="1:3" ht="15.75" x14ac:dyDescent="0.25">
      <c r="A90" s="25" t="s">
        <v>116</v>
      </c>
      <c r="B90" s="21" t="s">
        <v>117</v>
      </c>
      <c r="C90" s="15">
        <v>40.451999999999998</v>
      </c>
    </row>
    <row r="91" spans="1:3" ht="15.75" x14ac:dyDescent="0.25">
      <c r="A91" s="25" t="s">
        <v>118</v>
      </c>
      <c r="B91" s="21" t="s">
        <v>119</v>
      </c>
      <c r="C91" s="15">
        <v>995.22</v>
      </c>
    </row>
    <row r="92" spans="1:3" ht="15.75" x14ac:dyDescent="0.25">
      <c r="A92" s="25" t="s">
        <v>120</v>
      </c>
      <c r="B92" s="27" t="s">
        <v>121</v>
      </c>
      <c r="C92" s="15">
        <v>187.63</v>
      </c>
    </row>
    <row r="93" spans="1:3" ht="15.75" x14ac:dyDescent="0.25">
      <c r="A93" s="25"/>
      <c r="B93" s="27" t="s">
        <v>122</v>
      </c>
      <c r="C93" s="15">
        <v>108.29</v>
      </c>
    </row>
    <row r="94" spans="1:3" ht="31.5" x14ac:dyDescent="0.25">
      <c r="A94" s="22"/>
      <c r="B94" s="21" t="s">
        <v>123</v>
      </c>
      <c r="C94" s="15">
        <v>52.89</v>
      </c>
    </row>
    <row r="95" spans="1:3" ht="15.75" x14ac:dyDescent="0.25">
      <c r="A95" s="22"/>
      <c r="B95" s="21" t="s">
        <v>124</v>
      </c>
      <c r="C95" s="15">
        <v>0</v>
      </c>
    </row>
    <row r="96" spans="1:3" ht="31.5" x14ac:dyDescent="0.25">
      <c r="A96" s="13" t="s">
        <v>125</v>
      </c>
      <c r="B96" s="11" t="s">
        <v>126</v>
      </c>
      <c r="C96" s="15">
        <v>0</v>
      </c>
    </row>
    <row r="97" spans="1:3" ht="15.75" x14ac:dyDescent="0.25">
      <c r="A97" s="13"/>
      <c r="B97" s="4" t="s">
        <v>127</v>
      </c>
      <c r="C97" s="15">
        <v>79317.5</v>
      </c>
    </row>
    <row r="98" spans="1:3" ht="15.75" customHeight="1" x14ac:dyDescent="0.25">
      <c r="A98" s="13"/>
      <c r="B98" s="4" t="s">
        <v>128</v>
      </c>
      <c r="C98" s="15">
        <v>32534.58</v>
      </c>
    </row>
    <row r="99" spans="1:3" ht="15.75" x14ac:dyDescent="0.25">
      <c r="A99" s="13"/>
      <c r="B99" s="27" t="s">
        <v>129</v>
      </c>
      <c r="C99" s="15">
        <v>134</v>
      </c>
    </row>
    <row r="100" spans="1:3" ht="15.75" x14ac:dyDescent="0.25">
      <c r="A100" s="13"/>
      <c r="B100" s="4" t="s">
        <v>130</v>
      </c>
      <c r="C100" s="15">
        <v>332.56</v>
      </c>
    </row>
    <row r="101" spans="1:3" ht="15.75" x14ac:dyDescent="0.25">
      <c r="A101" s="13"/>
      <c r="B101" s="14" t="s">
        <v>131</v>
      </c>
      <c r="C101" s="15">
        <v>31096.240000000002</v>
      </c>
    </row>
    <row r="102" spans="1:3" ht="15.75" x14ac:dyDescent="0.25">
      <c r="A102" s="13"/>
      <c r="B102" s="14" t="s">
        <v>132</v>
      </c>
      <c r="C102" s="15">
        <v>32933.379999999997</v>
      </c>
    </row>
    <row r="103" spans="1:3" ht="15.75" x14ac:dyDescent="0.25">
      <c r="A103" s="13"/>
      <c r="B103" s="6" t="s">
        <v>133</v>
      </c>
      <c r="C103" s="15">
        <v>513.36</v>
      </c>
    </row>
    <row r="104" spans="1:3" ht="31.5" x14ac:dyDescent="0.25">
      <c r="A104" s="22"/>
      <c r="B104" s="14" t="s">
        <v>134</v>
      </c>
      <c r="C104" s="15">
        <v>716.93999999999994</v>
      </c>
    </row>
    <row r="105" spans="1:3" ht="15.75" x14ac:dyDescent="0.25">
      <c r="A105" s="13"/>
      <c r="B105" s="11" t="s">
        <v>135</v>
      </c>
      <c r="C105" s="12">
        <f>SUM(C61:C104)</f>
        <v>196789.76379999999</v>
      </c>
    </row>
    <row r="106" spans="1:3" ht="15.75" x14ac:dyDescent="0.25">
      <c r="A106" s="18" t="s">
        <v>136</v>
      </c>
      <c r="B106" s="11" t="s">
        <v>137</v>
      </c>
      <c r="C106" s="12">
        <v>48655.644</v>
      </c>
    </row>
    <row r="107" spans="1:3" ht="15.75" x14ac:dyDescent="0.25">
      <c r="A107" s="4"/>
      <c r="B107" s="28" t="s">
        <v>138</v>
      </c>
      <c r="C107" s="12">
        <f>C15+C27+C36+C47+C49+C50+C59+C105+C106+C43</f>
        <v>468840.70810000005</v>
      </c>
    </row>
    <row r="108" spans="1:3" s="31" customFormat="1" ht="15" x14ac:dyDescent="0.25">
      <c r="A108" s="29"/>
      <c r="B108" s="30" t="s">
        <v>143</v>
      </c>
      <c r="C108" s="41">
        <v>270376.8</v>
      </c>
    </row>
    <row r="109" spans="1:3" s="33" customFormat="1" ht="15" x14ac:dyDescent="0.25">
      <c r="A109" s="32"/>
      <c r="B109" s="30" t="s">
        <v>144</v>
      </c>
      <c r="C109" s="42">
        <v>267298.25</v>
      </c>
    </row>
    <row r="110" spans="1:3" s="33" customFormat="1" ht="15" x14ac:dyDescent="0.25">
      <c r="A110" s="32"/>
      <c r="B110" s="30" t="s">
        <v>147</v>
      </c>
      <c r="C110" s="42">
        <v>34511.4</v>
      </c>
    </row>
    <row r="111" spans="1:3" s="33" customFormat="1" ht="15" x14ac:dyDescent="0.25">
      <c r="A111" s="32"/>
      <c r="B111" s="30" t="s">
        <v>148</v>
      </c>
      <c r="C111" s="42">
        <v>34511.4</v>
      </c>
    </row>
    <row r="112" spans="1:3" s="33" customFormat="1" ht="15" x14ac:dyDescent="0.25">
      <c r="A112" s="34"/>
      <c r="B112" s="30" t="s">
        <v>146</v>
      </c>
      <c r="C112" s="43">
        <f>C109+C111-C107</f>
        <v>-167031.05810000002</v>
      </c>
    </row>
    <row r="113" spans="1:3" s="33" customFormat="1" ht="15.75" thickBot="1" x14ac:dyDescent="0.3">
      <c r="A113" s="35"/>
      <c r="B113" s="36" t="s">
        <v>145</v>
      </c>
      <c r="C113" s="44">
        <f>C5+C112</f>
        <v>-309339.04829999991</v>
      </c>
    </row>
    <row r="114" spans="1:3" s="38" customFormat="1" ht="14.25" x14ac:dyDescent="0.2">
      <c r="A114" s="37"/>
    </row>
    <row r="115" spans="1:3" s="38" customFormat="1" ht="14.25" x14ac:dyDescent="0.2">
      <c r="A115" s="37"/>
    </row>
    <row r="116" spans="1:3" s="38" customFormat="1" ht="14.25" x14ac:dyDescent="0.2">
      <c r="A116" s="37"/>
    </row>
    <row r="117" spans="1:3" s="38" customFormat="1" ht="14.25" x14ac:dyDescent="0.2">
      <c r="A117" s="37"/>
    </row>
    <row r="118" spans="1:3" s="38" customFormat="1" ht="14.25" x14ac:dyDescent="0.2">
      <c r="A118" s="37"/>
    </row>
    <row r="119" spans="1:3" s="40" customFormat="1" ht="14.25" x14ac:dyDescent="0.2">
      <c r="A119" s="39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2022-03-11T07:24:36Z</dcterms:created>
  <dcterms:modified xsi:type="dcterms:W3CDTF">2022-03-15T03:38:14Z</dcterms:modified>
</cp:coreProperties>
</file>