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9" i="1" l="1"/>
  <c r="C81" i="1" s="1"/>
  <c r="C86" i="1" s="1"/>
  <c r="C87" i="1" s="1"/>
  <c r="C55" i="1"/>
  <c r="C44" i="1"/>
  <c r="C40" i="1"/>
  <c r="C33" i="1"/>
  <c r="C24" i="1"/>
  <c r="C12" i="1"/>
</calcChain>
</file>

<file path=xl/sharedStrings.xml><?xml version="1.0" encoding="utf-8"?>
<sst xmlns="http://schemas.openxmlformats.org/spreadsheetml/2006/main" count="115" uniqueCount="114">
  <si>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</si>
  <si>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</si>
  <si>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</si>
  <si>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</si>
  <si>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</si>
  <si>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</si>
  <si>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</si>
  <si>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</si>
  <si>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</si>
  <si>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</si>
  <si>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</si>
  <si>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</si>
  <si>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</si>
  <si>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</si>
  <si>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</si>
  <si>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</si>
  <si>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</si>
  <si>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</si>
  <si>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</si>
  <si>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</si>
  <si>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</si>
  <si>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</si>
  <si>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</si>
  <si>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</si>
  <si>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</si>
  <si>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</si>
  <si>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</si>
  <si>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</si>
  <si>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</si>
  <si>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</si>
  <si>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</si>
  <si>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</si>
  <si>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</si>
  <si>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</si>
  <si>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</si>
  <si>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</si>
  <si>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</si>
  <si>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</si>
  <si>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</si>
  <si>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</si>
  <si>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</si>
  <si>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</si>
  <si>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</si>
  <si>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</si>
  <si>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</si>
  <si>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</si>
  <si>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</si>
  <si>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</si>
  <si>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</si>
  <si>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</si>
  <si>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</si>
  <si>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</si>
  <si>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</si>
  <si>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</si>
  <si>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</si>
  <si>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</si>
  <si>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</si>
  <si>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</si>
  <si>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</si>
  <si>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</si>
  <si>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</si>
  <si>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</si>
  <si>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</si>
  <si>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</si>
  <si>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</si>
  <si>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</si>
  <si>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</si>
  <si>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</si>
  <si>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</si>
  <si>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</si>
  <si>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</si>
  <si>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</si>
  <si>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</si>
  <si>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</si>
  <si>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</si>
  <si>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</si>
  <si>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</si>
  <si>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автомата 16А в эл.щитке</t>
  </si>
  <si>
    <t>смена пакетного выключателя ПВ 2*40</t>
  </si>
  <si>
    <t xml:space="preserve"> 9.2</t>
  </si>
  <si>
    <t>Текущий ремонт систем водоснабжения и водоотведения (непредвиденные работы)</t>
  </si>
  <si>
    <t>смена вентилей Ду 20мм  на стояках ГВС с отжигом</t>
  </si>
  <si>
    <t>смена вентилей Ду 15 мм  на стояках ГВС с отжигом</t>
  </si>
  <si>
    <t>смена вентилей Ду 32 мм  на магистрали ГВС с отжигом</t>
  </si>
  <si>
    <t>смена задвижки латунной муфтовой Gia Ду 20 мм</t>
  </si>
  <si>
    <t>уплотнение соединений лентой ФУМ</t>
  </si>
  <si>
    <t>установка манометра (подвал) в ИТП</t>
  </si>
  <si>
    <t>установка вентиля запорного Ду 15 мм в ИТП</t>
  </si>
  <si>
    <t>уплотнение соединений лентой ФУМ в ИТП</t>
  </si>
  <si>
    <t>ремонт в ИТП:</t>
  </si>
  <si>
    <t>смена муфты Ду 15 мм</t>
  </si>
  <si>
    <t>сварочные работы</t>
  </si>
  <si>
    <t>смена вентиля запорного Ду 15 мм</t>
  </si>
  <si>
    <t>смена клапана термостатичного ESBE VTA 321 Ду 25мм</t>
  </si>
  <si>
    <t>замена прокладок на вентилях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</si>
  <si>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</si>
  <si>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</si>
  <si>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</si>
  <si>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окраска МАФ (скамеек, урн  МАЙ-ИЮНЬ)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</si>
  <si>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</si>
  <si>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</si>
  <si>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</si>
  <si>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</si>
  <si>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</si>
  <si>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</si>
  <si>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22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</si>
  <si>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</si>
  <si>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</si>
  <si>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</si>
  <si>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</si>
  <si>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</si>
  <si>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</si>
  <si>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срества на ремонт:план</t>
  </si>
  <si>
    <t>Дополнительные срества на ремонт:фактически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</si>
</sst>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0" fontId="4" fillId="0" borderId="1" xfId="0" applyFont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8" fillId="0" borderId="1" xfId="0" applyFont="1" applyFill="1" applyBorder="1"/>
    <xf numFmtId="0" fontId="8" fillId="0" borderId="1" xfId="0" applyFont="1" applyBorder="1" applyAlignment="1">
      <alignment wrapText="1"/>
    </xf>
    <xf numFmtId="0" fontId="9" fillId="0" borderId="1" xfId="1" applyFont="1" applyBorder="1"/>
    <xf numFmtId="0" fontId="10" fillId="0" borderId="0" xfId="0" applyFont="1" applyFill="1" applyAlignment="1">
      <alignment wrapText="1"/>
    </xf>
    <xf numFmtId="0" fontId="11" fillId="0" borderId="0" xfId="0" applyFont="1" applyFill="1" applyBorder="1"/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0" borderId="1" xfId="1" applyFont="1" applyBorder="1" applyAlignment="1">
      <alignment horizontal="center"/>
    </xf>
    <xf numFmtId="2" fontId="9" fillId="0" borderId="1" xfId="1" applyNumberFormat="1" applyFont="1" applyFill="1" applyBorder="1" applyAlignment="1"/>
    <xf numFmtId="0" fontId="11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workbookViewId="0">
      <selection activeCell="U9" sqref="U9"/>
    </sheetView>
  </sheetViews>
  <sheetFormatPr defaultColWidth="9.140625" defaultRowHeight="12.75" x14ac:dyDescent="0.2"/>
  <cols>
    <col min="1" max="1" width="8.140625" style="1" customWidth="1"/>
    <col min="2" max="2" width="73.85546875" style="1" customWidth="1"/>
    <col min="3" max="3" width="16.140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8554687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6.140625" style="1" customWidth="1"/>
    <col min="208" max="208" width="8.5703125" style="1" customWidth="1"/>
    <col min="209" max="211" width="7.7109375" style="1" customWidth="1"/>
    <col min="212" max="212" width="9.28515625" style="1" customWidth="1"/>
    <col min="213" max="215" width="7.7109375" style="1" customWidth="1"/>
    <col min="216" max="216" width="10.5703125" style="1" customWidth="1"/>
    <col min="217" max="218" width="9.42578125" style="1" customWidth="1"/>
    <col min="219" max="219" width="9.140625" style="1" customWidth="1"/>
    <col min="220" max="220" width="9.42578125" style="1" customWidth="1"/>
    <col min="221" max="238" width="9.140625" style="1" customWidth="1"/>
    <col min="239" max="240" width="9" style="1" customWidth="1"/>
    <col min="241" max="16384" width="9.140625" style="1"/>
  </cols>
  <sheetData>
    <row r="1" spans="1:3" s="5" customFormat="1" ht="15.75" x14ac:dyDescent="0.25">
      <c r="A1" s="35" t="s">
        <v>106</v>
      </c>
      <c r="B1" s="35"/>
    </row>
    <row r="2" spans="1:3" s="5" customFormat="1" ht="12.75" customHeight="1" x14ac:dyDescent="0.25">
      <c r="A2" s="35" t="s">
        <v>104</v>
      </c>
      <c r="B2" s="35"/>
    </row>
    <row r="3" spans="1:3" s="5" customFormat="1" ht="15.75" x14ac:dyDescent="0.25">
      <c r="A3" s="35" t="s">
        <v>105</v>
      </c>
      <c r="B3" s="35"/>
    </row>
    <row r="4" spans="1:3" s="5" customFormat="1" ht="15.75" x14ac:dyDescent="0.25">
      <c r="A4" s="6"/>
      <c r="B4" s="6"/>
    </row>
    <row r="5" spans="1:3" s="7" customFormat="1" ht="15.75" x14ac:dyDescent="0.25">
      <c r="A5" s="9"/>
      <c r="B5" s="10" t="s">
        <v>107</v>
      </c>
      <c r="C5" s="11">
        <v>-45388.383999999991</v>
      </c>
    </row>
    <row r="6" spans="1:3" s="8" customFormat="1" ht="15.75" x14ac:dyDescent="0.25">
      <c r="A6" s="12"/>
      <c r="B6" s="10" t="s">
        <v>0</v>
      </c>
      <c r="C6" s="13"/>
    </row>
    <row r="7" spans="1:3" ht="15.75" x14ac:dyDescent="0.25">
      <c r="A7" s="14" t="s">
        <v>1</v>
      </c>
      <c r="B7" s="13" t="s">
        <v>2</v>
      </c>
      <c r="C7" s="13"/>
    </row>
    <row r="8" spans="1:3" ht="24" customHeight="1" x14ac:dyDescent="0.25">
      <c r="A8" s="14"/>
      <c r="B8" s="13" t="s">
        <v>3</v>
      </c>
      <c r="C8" s="13">
        <v>12650.352000000004</v>
      </c>
    </row>
    <row r="9" spans="1:3" ht="15.75" x14ac:dyDescent="0.25">
      <c r="A9" s="15" t="s">
        <v>4</v>
      </c>
      <c r="B9" s="13" t="s">
        <v>5</v>
      </c>
      <c r="C9" s="13">
        <v>0</v>
      </c>
    </row>
    <row r="10" spans="1:3" ht="15.75" x14ac:dyDescent="0.25">
      <c r="A10" s="14"/>
      <c r="B10" s="13" t="s">
        <v>3</v>
      </c>
      <c r="C10" s="13">
        <v>8314.4640000000018</v>
      </c>
    </row>
    <row r="11" spans="1:3" ht="47.25" x14ac:dyDescent="0.25">
      <c r="A11" s="14" t="s">
        <v>6</v>
      </c>
      <c r="B11" s="13" t="s">
        <v>7</v>
      </c>
      <c r="C11" s="13">
        <v>998.90600000000006</v>
      </c>
    </row>
    <row r="12" spans="1:3" ht="15.75" x14ac:dyDescent="0.25">
      <c r="A12" s="14"/>
      <c r="B12" s="10" t="s">
        <v>8</v>
      </c>
      <c r="C12" s="10">
        <f>SUM(C8:C11)</f>
        <v>21963.722000000005</v>
      </c>
    </row>
    <row r="13" spans="1:3" ht="31.5" x14ac:dyDescent="0.25">
      <c r="A13" s="14" t="s">
        <v>9</v>
      </c>
      <c r="B13" s="10" t="s">
        <v>10</v>
      </c>
      <c r="C13" s="13"/>
    </row>
    <row r="14" spans="1:3" ht="15.75" x14ac:dyDescent="0.25">
      <c r="A14" s="14" t="s">
        <v>11</v>
      </c>
      <c r="B14" s="13" t="s">
        <v>12</v>
      </c>
      <c r="C14" s="13">
        <v>2736.4049999999997</v>
      </c>
    </row>
    <row r="15" spans="1:3" ht="15.75" x14ac:dyDescent="0.25">
      <c r="A15" s="14" t="s">
        <v>13</v>
      </c>
      <c r="B15" s="13" t="s">
        <v>14</v>
      </c>
      <c r="C15" s="13">
        <v>1092.42</v>
      </c>
    </row>
    <row r="16" spans="1:3" ht="15.75" x14ac:dyDescent="0.25">
      <c r="A16" s="14" t="s">
        <v>15</v>
      </c>
      <c r="B16" s="13" t="s">
        <v>16</v>
      </c>
      <c r="C16" s="13">
        <v>874.65</v>
      </c>
    </row>
    <row r="17" spans="1:3" ht="15.75" x14ac:dyDescent="0.25">
      <c r="A17" s="14" t="s">
        <v>17</v>
      </c>
      <c r="B17" s="13" t="s">
        <v>18</v>
      </c>
      <c r="C17" s="13">
        <v>903.19999999999982</v>
      </c>
    </row>
    <row r="18" spans="1:3" ht="15.75" x14ac:dyDescent="0.25">
      <c r="A18" s="14" t="s">
        <v>19</v>
      </c>
      <c r="B18" s="13" t="s">
        <v>20</v>
      </c>
      <c r="C18" s="13">
        <v>8688.8250000000007</v>
      </c>
    </row>
    <row r="19" spans="1:3" ht="15.75" x14ac:dyDescent="0.25">
      <c r="A19" s="14" t="s">
        <v>21</v>
      </c>
      <c r="B19" s="13" t="s">
        <v>22</v>
      </c>
      <c r="C19" s="13">
        <v>2661.9449999999997</v>
      </c>
    </row>
    <row r="20" spans="1:3" ht="15.75" x14ac:dyDescent="0.25">
      <c r="A20" s="14" t="s">
        <v>23</v>
      </c>
      <c r="B20" s="13" t="s">
        <v>24</v>
      </c>
      <c r="C20" s="13">
        <v>1650.0649999999998</v>
      </c>
    </row>
    <row r="21" spans="1:3" ht="31.5" x14ac:dyDescent="0.25">
      <c r="A21" s="14" t="s">
        <v>25</v>
      </c>
      <c r="B21" s="13" t="s">
        <v>26</v>
      </c>
      <c r="C21" s="13">
        <v>606.87900000000002</v>
      </c>
    </row>
    <row r="22" spans="1:3" ht="47.25" x14ac:dyDescent="0.25">
      <c r="A22" s="14" t="s">
        <v>27</v>
      </c>
      <c r="B22" s="13" t="s">
        <v>28</v>
      </c>
      <c r="C22" s="13">
        <v>1790.2169999999999</v>
      </c>
    </row>
    <row r="23" spans="1:3" ht="15.75" x14ac:dyDescent="0.25">
      <c r="A23" s="14" t="s">
        <v>29</v>
      </c>
      <c r="B23" s="13" t="s">
        <v>30</v>
      </c>
      <c r="C23" s="13">
        <v>1132.8799999999999</v>
      </c>
    </row>
    <row r="24" spans="1:3" ht="15.75" x14ac:dyDescent="0.25">
      <c r="A24" s="14"/>
      <c r="B24" s="10" t="s">
        <v>31</v>
      </c>
      <c r="C24" s="10">
        <f>SUM(C14:C23)</f>
        <v>22137.486000000001</v>
      </c>
    </row>
    <row r="25" spans="1:3" ht="15.75" x14ac:dyDescent="0.25">
      <c r="A25" s="14"/>
      <c r="B25" s="10" t="s">
        <v>32</v>
      </c>
      <c r="C25" s="13"/>
    </row>
    <row r="26" spans="1:3" ht="31.5" x14ac:dyDescent="0.25">
      <c r="A26" s="14" t="s">
        <v>33</v>
      </c>
      <c r="B26" s="13" t="s">
        <v>34</v>
      </c>
      <c r="C26" s="13"/>
    </row>
    <row r="27" spans="1:3" s="2" customFormat="1" ht="15.75" x14ac:dyDescent="0.25">
      <c r="A27" s="16"/>
      <c r="B27" s="13" t="s">
        <v>35</v>
      </c>
      <c r="C27" s="3">
        <v>8162.9800000000005</v>
      </c>
    </row>
    <row r="28" spans="1:3" s="2" customFormat="1" ht="15.75" x14ac:dyDescent="0.25">
      <c r="A28" s="16"/>
      <c r="B28" s="13" t="s">
        <v>36</v>
      </c>
      <c r="C28" s="3">
        <v>6251.7000000000007</v>
      </c>
    </row>
    <row r="29" spans="1:3" s="2" customFormat="1" ht="15.75" x14ac:dyDescent="0.25">
      <c r="A29" s="16"/>
      <c r="B29" s="13" t="s">
        <v>37</v>
      </c>
      <c r="C29" s="3">
        <v>3307.2000000000003</v>
      </c>
    </row>
    <row r="30" spans="1:3" s="2" customFormat="1" ht="15.75" x14ac:dyDescent="0.25">
      <c r="A30" s="16"/>
      <c r="B30" s="13" t="s">
        <v>38</v>
      </c>
      <c r="C30" s="3">
        <v>230.1</v>
      </c>
    </row>
    <row r="31" spans="1:3" s="2" customFormat="1" ht="15.75" x14ac:dyDescent="0.25">
      <c r="A31" s="16"/>
      <c r="B31" s="13" t="s">
        <v>39</v>
      </c>
      <c r="C31" s="3">
        <v>605.76</v>
      </c>
    </row>
    <row r="32" spans="1:3" ht="15.75" x14ac:dyDescent="0.25">
      <c r="A32" s="14" t="s">
        <v>40</v>
      </c>
      <c r="B32" s="13" t="s">
        <v>41</v>
      </c>
      <c r="C32" s="13">
        <v>844.09000000000015</v>
      </c>
    </row>
    <row r="33" spans="1:3" ht="15.75" x14ac:dyDescent="0.25">
      <c r="A33" s="14"/>
      <c r="B33" s="10" t="s">
        <v>42</v>
      </c>
      <c r="C33" s="10">
        <f>SUM(C27:C32)</f>
        <v>19401.829999999998</v>
      </c>
    </row>
    <row r="34" spans="1:3" ht="15.75" x14ac:dyDescent="0.25">
      <c r="A34" s="14"/>
      <c r="B34" s="10" t="s">
        <v>43</v>
      </c>
      <c r="C34" s="13"/>
    </row>
    <row r="35" spans="1:3" ht="15.75" x14ac:dyDescent="0.25">
      <c r="A35" s="14" t="s">
        <v>44</v>
      </c>
      <c r="B35" s="13" t="s">
        <v>45</v>
      </c>
      <c r="C35" s="13">
        <v>4627.5360000000001</v>
      </c>
    </row>
    <row r="36" spans="1:3" ht="15.75" x14ac:dyDescent="0.25">
      <c r="A36" s="14" t="s">
        <v>46</v>
      </c>
      <c r="B36" s="13" t="s">
        <v>47</v>
      </c>
      <c r="C36" s="13">
        <v>0</v>
      </c>
    </row>
    <row r="37" spans="1:3" ht="15.75" x14ac:dyDescent="0.25">
      <c r="A37" s="14" t="s">
        <v>48</v>
      </c>
      <c r="B37" s="13" t="s">
        <v>49</v>
      </c>
      <c r="C37" s="13">
        <v>5852.4720000000007</v>
      </c>
    </row>
    <row r="38" spans="1:3" ht="31.5" x14ac:dyDescent="0.25">
      <c r="A38" s="14" t="s">
        <v>50</v>
      </c>
      <c r="B38" s="13" t="s">
        <v>51</v>
      </c>
      <c r="C38" s="13">
        <v>2313.768</v>
      </c>
    </row>
    <row r="39" spans="1:3" ht="15.75" x14ac:dyDescent="0.25">
      <c r="A39" s="14" t="s">
        <v>52</v>
      </c>
      <c r="B39" s="13" t="s">
        <v>53</v>
      </c>
      <c r="C39" s="13">
        <v>1083</v>
      </c>
    </row>
    <row r="40" spans="1:3" ht="15.75" x14ac:dyDescent="0.25">
      <c r="A40" s="14"/>
      <c r="B40" s="10" t="s">
        <v>54</v>
      </c>
      <c r="C40" s="10">
        <f>SUM(C35:C39)</f>
        <v>13876.776000000002</v>
      </c>
    </row>
    <row r="41" spans="1:3" ht="15.75" x14ac:dyDescent="0.25">
      <c r="A41" s="14"/>
      <c r="B41" s="10" t="s">
        <v>55</v>
      </c>
      <c r="C41" s="13"/>
    </row>
    <row r="42" spans="1:3" ht="31.5" x14ac:dyDescent="0.25">
      <c r="A42" s="14" t="s">
        <v>56</v>
      </c>
      <c r="B42" s="13" t="s">
        <v>57</v>
      </c>
      <c r="C42" s="13">
        <v>6464.94</v>
      </c>
    </row>
    <row r="43" spans="1:3" ht="15.75" x14ac:dyDescent="0.25">
      <c r="A43" s="14" t="s">
        <v>58</v>
      </c>
      <c r="B43" s="13" t="s">
        <v>59</v>
      </c>
      <c r="C43" s="13">
        <v>1837.4039999999998</v>
      </c>
    </row>
    <row r="44" spans="1:3" ht="15.75" x14ac:dyDescent="0.25">
      <c r="A44" s="14"/>
      <c r="B44" s="10" t="s">
        <v>60</v>
      </c>
      <c r="C44" s="10">
        <f>SUM(C42:C43)</f>
        <v>8302.3439999999991</v>
      </c>
    </row>
    <row r="45" spans="1:3" ht="15.75" x14ac:dyDescent="0.25">
      <c r="A45" s="14"/>
      <c r="B45" s="13"/>
      <c r="C45" s="10"/>
    </row>
    <row r="46" spans="1:3" ht="15.75" x14ac:dyDescent="0.25">
      <c r="A46" s="17" t="s">
        <v>61</v>
      </c>
      <c r="B46" s="13" t="s">
        <v>62</v>
      </c>
      <c r="C46" s="10">
        <v>1194.712</v>
      </c>
    </row>
    <row r="47" spans="1:3" ht="15.75" x14ac:dyDescent="0.25">
      <c r="A47" s="17" t="s">
        <v>63</v>
      </c>
      <c r="B47" s="13" t="s">
        <v>64</v>
      </c>
      <c r="C47" s="10">
        <v>1153.0360000000001</v>
      </c>
    </row>
    <row r="48" spans="1:3" ht="15.75" x14ac:dyDescent="0.25">
      <c r="A48" s="14"/>
      <c r="B48" s="13"/>
      <c r="C48" s="13"/>
    </row>
    <row r="49" spans="1:3" ht="15.75" x14ac:dyDescent="0.25">
      <c r="A49" s="14"/>
      <c r="B49" s="10" t="s">
        <v>65</v>
      </c>
      <c r="C49" s="13"/>
    </row>
    <row r="50" spans="1:3" ht="15.75" x14ac:dyDescent="0.25">
      <c r="A50" s="14" t="s">
        <v>66</v>
      </c>
      <c r="B50" s="13" t="s">
        <v>67</v>
      </c>
      <c r="C50" s="13">
        <v>3390</v>
      </c>
    </row>
    <row r="51" spans="1:3" ht="15.75" x14ac:dyDescent="0.25">
      <c r="A51" s="14" t="s">
        <v>68</v>
      </c>
      <c r="B51" s="13" t="s">
        <v>69</v>
      </c>
      <c r="C51" s="13">
        <v>4498.2</v>
      </c>
    </row>
    <row r="52" spans="1:3" ht="47.25" x14ac:dyDescent="0.25">
      <c r="A52" s="14"/>
      <c r="B52" s="13" t="s">
        <v>70</v>
      </c>
      <c r="C52" s="13">
        <v>3300.6000000000008</v>
      </c>
    </row>
    <row r="53" spans="1:3" ht="47.25" x14ac:dyDescent="0.25">
      <c r="A53" s="14"/>
      <c r="B53" s="13" t="s">
        <v>71</v>
      </c>
      <c r="C53" s="13">
        <v>3300.6000000000008</v>
      </c>
    </row>
    <row r="54" spans="1:3" ht="47.25" x14ac:dyDescent="0.25">
      <c r="A54" s="14"/>
      <c r="B54" s="13" t="s">
        <v>72</v>
      </c>
      <c r="C54" s="13">
        <v>3300.6000000000008</v>
      </c>
    </row>
    <row r="55" spans="1:3" ht="15.75" x14ac:dyDescent="0.25">
      <c r="A55" s="14"/>
      <c r="B55" s="10" t="s">
        <v>73</v>
      </c>
      <c r="C55" s="10">
        <f>SUM(C50:C54)</f>
        <v>17790.000000000004</v>
      </c>
    </row>
    <row r="56" spans="1:3" ht="15.75" x14ac:dyDescent="0.25">
      <c r="A56" s="14"/>
      <c r="B56" s="10" t="s">
        <v>74</v>
      </c>
      <c r="C56" s="13"/>
    </row>
    <row r="57" spans="1:3" ht="15.75" x14ac:dyDescent="0.25">
      <c r="A57" s="14" t="s">
        <v>75</v>
      </c>
      <c r="B57" s="10" t="s">
        <v>76</v>
      </c>
      <c r="C57" s="13"/>
    </row>
    <row r="58" spans="1:3" ht="15.75" x14ac:dyDescent="0.25">
      <c r="A58" s="18"/>
      <c r="B58" s="19" t="s">
        <v>77</v>
      </c>
      <c r="C58" s="13">
        <v>362.24</v>
      </c>
    </row>
    <row r="59" spans="1:3" ht="15.75" x14ac:dyDescent="0.25">
      <c r="A59" s="18"/>
      <c r="B59" s="19" t="s">
        <v>78</v>
      </c>
      <c r="C59" s="13">
        <v>648.26</v>
      </c>
    </row>
    <row r="60" spans="1:3" ht="31.5" x14ac:dyDescent="0.25">
      <c r="A60" s="14" t="s">
        <v>79</v>
      </c>
      <c r="B60" s="10" t="s">
        <v>80</v>
      </c>
      <c r="C60" s="13">
        <v>0</v>
      </c>
    </row>
    <row r="61" spans="1:3" ht="15.75" x14ac:dyDescent="0.25">
      <c r="A61" s="18"/>
      <c r="B61" s="4" t="s">
        <v>81</v>
      </c>
      <c r="C61" s="13">
        <v>4590.05</v>
      </c>
    </row>
    <row r="62" spans="1:3" ht="15.75" x14ac:dyDescent="0.25">
      <c r="A62" s="18"/>
      <c r="B62" s="4" t="s">
        <v>82</v>
      </c>
      <c r="C62" s="13">
        <v>918.01</v>
      </c>
    </row>
    <row r="63" spans="1:3" ht="15.75" x14ac:dyDescent="0.25">
      <c r="A63" s="18"/>
      <c r="B63" s="4" t="s">
        <v>83</v>
      </c>
      <c r="C63" s="13">
        <v>1836.02</v>
      </c>
    </row>
    <row r="64" spans="1:3" ht="15.75" x14ac:dyDescent="0.25">
      <c r="A64" s="18"/>
      <c r="B64" s="4" t="s">
        <v>84</v>
      </c>
      <c r="C64" s="13">
        <v>1808.34</v>
      </c>
    </row>
    <row r="65" spans="1:3" ht="15.75" x14ac:dyDescent="0.25">
      <c r="A65" s="18"/>
      <c r="B65" s="4" t="s">
        <v>85</v>
      </c>
      <c r="C65" s="13">
        <v>182.03399999999999</v>
      </c>
    </row>
    <row r="66" spans="1:3" ht="15.75" x14ac:dyDescent="0.25">
      <c r="A66" s="18"/>
      <c r="B66" s="4" t="s">
        <v>86</v>
      </c>
      <c r="C66" s="13">
        <v>201.8</v>
      </c>
    </row>
    <row r="67" spans="1:3" ht="15.75" x14ac:dyDescent="0.25">
      <c r="A67" s="18"/>
      <c r="B67" s="4" t="s">
        <v>87</v>
      </c>
      <c r="C67" s="13">
        <v>643.75</v>
      </c>
    </row>
    <row r="68" spans="1:3" ht="15.75" x14ac:dyDescent="0.25">
      <c r="A68" s="18"/>
      <c r="B68" s="4" t="s">
        <v>88</v>
      </c>
      <c r="C68" s="13">
        <v>40.451999999999998</v>
      </c>
    </row>
    <row r="69" spans="1:3" ht="15.75" x14ac:dyDescent="0.25">
      <c r="A69" s="18"/>
      <c r="B69" s="20" t="s">
        <v>89</v>
      </c>
      <c r="C69" s="13">
        <v>0</v>
      </c>
    </row>
    <row r="70" spans="1:3" ht="15.75" x14ac:dyDescent="0.25">
      <c r="A70" s="21"/>
      <c r="B70" s="4" t="s">
        <v>90</v>
      </c>
      <c r="C70" s="13">
        <v>238.78</v>
      </c>
    </row>
    <row r="71" spans="1:3" ht="15.75" x14ac:dyDescent="0.25">
      <c r="A71" s="14"/>
      <c r="B71" s="4" t="s">
        <v>91</v>
      </c>
      <c r="C71" s="13">
        <v>663.48</v>
      </c>
    </row>
    <row r="72" spans="1:3" ht="15.75" x14ac:dyDescent="0.25">
      <c r="A72" s="14"/>
      <c r="B72" s="4" t="s">
        <v>92</v>
      </c>
      <c r="C72" s="13">
        <v>1931.25</v>
      </c>
    </row>
    <row r="73" spans="1:3" ht="15.75" x14ac:dyDescent="0.25">
      <c r="A73" s="14"/>
      <c r="B73" s="4" t="s">
        <v>93</v>
      </c>
      <c r="C73" s="13">
        <v>4908.34</v>
      </c>
    </row>
    <row r="74" spans="1:3" ht="15.75" x14ac:dyDescent="0.25">
      <c r="A74" s="14"/>
      <c r="B74" s="22" t="s">
        <v>94</v>
      </c>
      <c r="C74" s="13">
        <v>130.22</v>
      </c>
    </row>
    <row r="75" spans="1:3" ht="31.5" x14ac:dyDescent="0.25">
      <c r="A75" s="14" t="s">
        <v>95</v>
      </c>
      <c r="B75" s="10" t="s">
        <v>96</v>
      </c>
      <c r="C75" s="13">
        <v>0</v>
      </c>
    </row>
    <row r="76" spans="1:3" ht="15.75" x14ac:dyDescent="0.25">
      <c r="A76" s="14"/>
      <c r="B76" s="3" t="s">
        <v>97</v>
      </c>
      <c r="C76" s="13">
        <v>332.56</v>
      </c>
    </row>
    <row r="77" spans="1:3" ht="15.75" x14ac:dyDescent="0.25">
      <c r="A77" s="14"/>
      <c r="B77" s="3" t="s">
        <v>98</v>
      </c>
      <c r="C77" s="13">
        <v>673.73599999999999</v>
      </c>
    </row>
    <row r="78" spans="1:3" ht="15.75" x14ac:dyDescent="0.25">
      <c r="A78" s="14"/>
      <c r="B78" s="3" t="s">
        <v>99</v>
      </c>
      <c r="C78" s="13">
        <v>341.42400000000004</v>
      </c>
    </row>
    <row r="79" spans="1:3" ht="15.75" x14ac:dyDescent="0.25">
      <c r="A79" s="14"/>
      <c r="B79" s="10" t="s">
        <v>100</v>
      </c>
      <c r="C79" s="10">
        <f>SUM(C58:C78)</f>
        <v>20450.745999999999</v>
      </c>
    </row>
    <row r="80" spans="1:3" ht="15.75" x14ac:dyDescent="0.25">
      <c r="A80" s="17" t="s">
        <v>101</v>
      </c>
      <c r="B80" s="10" t="s">
        <v>102</v>
      </c>
      <c r="C80" s="10">
        <v>18305.988000000001</v>
      </c>
    </row>
    <row r="81" spans="1:3" ht="15" x14ac:dyDescent="0.25">
      <c r="A81" s="28"/>
      <c r="B81" s="29" t="s">
        <v>103</v>
      </c>
      <c r="C81" s="29">
        <f>C12+C24+C33+C40+C44+C46+C47+C55+C79+C80</f>
        <v>144576.63999999998</v>
      </c>
    </row>
    <row r="82" spans="1:3" s="24" customFormat="1" ht="15" x14ac:dyDescent="0.25">
      <c r="A82" s="30"/>
      <c r="B82" s="23" t="s">
        <v>108</v>
      </c>
      <c r="C82" s="31">
        <v>133654.32</v>
      </c>
    </row>
    <row r="83" spans="1:3" s="25" customFormat="1" ht="15" x14ac:dyDescent="0.25">
      <c r="A83" s="32"/>
      <c r="B83" s="23" t="s">
        <v>109</v>
      </c>
      <c r="C83" s="31">
        <v>131838.78</v>
      </c>
    </row>
    <row r="84" spans="1:3" s="25" customFormat="1" ht="15" x14ac:dyDescent="0.25">
      <c r="A84" s="32"/>
      <c r="B84" s="23" t="s">
        <v>112</v>
      </c>
      <c r="C84" s="31">
        <v>23352</v>
      </c>
    </row>
    <row r="85" spans="1:3" s="25" customFormat="1" ht="15" x14ac:dyDescent="0.25">
      <c r="A85" s="32"/>
      <c r="B85" s="23" t="s">
        <v>113</v>
      </c>
      <c r="C85" s="31">
        <v>24134.61</v>
      </c>
    </row>
    <row r="86" spans="1:3" s="25" customFormat="1" ht="15" x14ac:dyDescent="0.25">
      <c r="A86" s="33"/>
      <c r="B86" s="23" t="s">
        <v>111</v>
      </c>
      <c r="C86" s="34">
        <f>C85+C83-C81</f>
        <v>11396.750000000029</v>
      </c>
    </row>
    <row r="87" spans="1:3" s="25" customFormat="1" ht="15" x14ac:dyDescent="0.25">
      <c r="A87" s="33"/>
      <c r="B87" s="23" t="s">
        <v>110</v>
      </c>
      <c r="C87" s="34">
        <f>C5+C86</f>
        <v>-33991.633999999962</v>
      </c>
    </row>
    <row r="88" spans="1:3" s="27" customFormat="1" ht="14.25" x14ac:dyDescent="0.2">
      <c r="A88" s="26"/>
    </row>
    <row r="89" spans="1:3" s="27" customFormat="1" ht="14.25" x14ac:dyDescent="0.2">
      <c r="A89" s="26"/>
    </row>
    <row r="90" spans="1:3" s="27" customFormat="1" ht="14.25" x14ac:dyDescent="0.2">
      <c r="A90" s="26"/>
    </row>
    <row r="91" spans="1:3" s="27" customFormat="1" ht="14.25" x14ac:dyDescent="0.2">
      <c r="A91" s="26"/>
    </row>
    <row r="92" spans="1:3" s="27" customFormat="1" ht="14.25" x14ac:dyDescent="0.2">
      <c r="A92" s="26"/>
    </row>
    <row r="93" spans="1:3" s="27" customFormat="1" ht="14.25" x14ac:dyDescent="0.2">
      <c r="A93" s="26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2022-03-14T02:34:33Z</dcterms:created>
  <dcterms:modified xsi:type="dcterms:W3CDTF">2022-03-15T03:38:57Z</dcterms:modified>
</cp:coreProperties>
</file>