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ЖЭК 6 2021\Чапаева\"/>
    </mc:Choice>
  </mc:AlternateContent>
  <bookViews>
    <workbookView xWindow="0" yWindow="0" windowWidth="17490" windowHeight="11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64" i="1" l="1"/>
  <c r="C55" i="1"/>
  <c r="C40" i="1"/>
  <c r="C33" i="1"/>
  <c r="C24" i="1"/>
  <c r="C12" i="1"/>
  <c r="C66" i="1" s="1"/>
  <c r="C71" i="1" s="1"/>
  <c r="C72" i="1" s="1"/>
</calcChain>
</file>

<file path=xl/sharedStrings.xml><?xml version="1.0" encoding="utf-8"?>
<sst xmlns="http://schemas.openxmlformats.org/spreadsheetml/2006/main" count="99" uniqueCount="98">
  <si>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</si>
  <si>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</si>
  <si>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</si>
  <si>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</si>
  <si>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</si>
  <si>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</si>
  <si>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</si>
  <si>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</si>
  <si>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</si>
  <si>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</si>
  <si>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</si>
  <si>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</si>
  <si>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</si>
  <si>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</si>
  <si>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</si>
  <si>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</si>
  <si>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</si>
  <si>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</si>
  <si>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</si>
  <si>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</si>
  <si>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</si>
  <si>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</si>
  <si>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</si>
  <si>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</si>
  <si>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</si>
  <si>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</si>
  <si>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</si>
  <si>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</si>
  <si>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</si>
  <si>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</si>
  <si>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</si>
  <si>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</si>
  <si>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</si>
  <si>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</si>
  <si>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</si>
  <si>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</si>
  <si>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</si>
  <si>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</si>
  <si>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</si>
  <si>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</si>
  <si>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</si>
  <si>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</si>
  <si>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</si>
  <si>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</si>
  <si>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</si>
  <si>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</si>
  <si>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</si>
  <si>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</si>
  <si>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</si>
  <si>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</si>
  <si>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</si>
  <si>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</si>
  <si>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</si>
  <si>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</si>
  <si>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</si>
  <si>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</si>
  <si>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</si>
  <si>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</si>
  <si>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</si>
  <si>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</si>
  <si>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</si>
  <si>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</si>
  <si>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</si>
  <si>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</si>
  <si>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</si>
  <si>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</si>
  <si>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</si>
  <si>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</si>
  <si>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</si>
  <si>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</si>
  <si>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</si>
  <si>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>Снятие показаний, обработка тинформации, занесение в компьютер, передача данных в ресурсоснабжающую организацию (тепло)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</si>
  <si>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</si>
  <si>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</si>
  <si>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</si>
  <si>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</si>
  <si>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>устранение течи стыков канализационного стояка - установка армированной раздвижной гофры и герметизация примыканий силиконовым герметиком кв.№7</t>
  </si>
  <si>
    <t>смена вводного вентиля ХВС Ду 15 кран шаровый Aqualink кв. 7</t>
  </si>
  <si>
    <t>замена прокладок на вентиля для промывки системы отопления</t>
  </si>
  <si>
    <t xml:space="preserve"> 9.3</t>
  </si>
  <si>
    <t>Текущий ремонт конструктивных элементов (непредвиденные работы)</t>
  </si>
  <si>
    <t>открытие продухов</t>
  </si>
  <si>
    <t>окраска МАФ (скамеек, урн  МАЙ-ИЮНЬ)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</si>
  <si>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</si>
  <si>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</si>
  <si>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</si>
  <si>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</si>
  <si>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</si>
  <si>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ул.Чапаева 8</t>
  </si>
  <si>
    <t>1.Содержание помещений общего пользования:</t>
  </si>
  <si>
    <t xml:space="preserve">Отчет за 2021г </t>
  </si>
  <si>
    <t>результат на 01.01.2021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</si>
  <si>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</si>
  <si>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</si>
  <si>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</si>
  <si>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2021 год "+" - экономия "-" - перерасход</t>
  </si>
  <si>
    <t>Дополнительные средства:план</t>
  </si>
  <si>
    <t>Дополнительные средства:фактически поступило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</si>
</sst>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1" fillId="0" borderId="0" xfId="0" applyFont="1" applyFill="1" applyAlignment="1">
      <alignment wrapText="1"/>
    </xf>
    <xf numFmtId="0" fontId="2" fillId="0" borderId="0" xfId="0" applyFont="1" applyFill="1"/>
    <xf numFmtId="0" fontId="4" fillId="0" borderId="1" xfId="0" applyFont="1" applyFill="1" applyBorder="1"/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2" fontId="7" fillId="0" borderId="1" xfId="0" applyNumberFormat="1" applyFont="1" applyFill="1" applyBorder="1"/>
    <xf numFmtId="0" fontId="4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16" fontId="4" fillId="0" borderId="1" xfId="0" applyNumberFormat="1" applyFont="1" applyFill="1" applyBorder="1" applyAlignment="1">
      <alignment wrapText="1"/>
    </xf>
    <xf numFmtId="0" fontId="4" fillId="0" borderId="1" xfId="0" applyNumberFormat="1" applyFont="1" applyFill="1" applyBorder="1"/>
    <xf numFmtId="0" fontId="7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2" fontId="7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/>
    <xf numFmtId="0" fontId="9" fillId="0" borderId="1" xfId="1" applyFont="1" applyBorder="1"/>
    <xf numFmtId="0" fontId="10" fillId="0" borderId="0" xfId="0" applyFont="1" applyFill="1" applyAlignment="1">
      <alignment wrapText="1"/>
    </xf>
    <xf numFmtId="0" fontId="11" fillId="0" borderId="0" xfId="0" applyFont="1" applyFill="1" applyBorder="1"/>
    <xf numFmtId="0" fontId="11" fillId="0" borderId="0" xfId="0" applyFont="1" applyFill="1" applyAlignment="1">
      <alignment horizontal="center" wrapText="1"/>
    </xf>
    <xf numFmtId="0" fontId="11" fillId="0" borderId="0" xfId="0" applyFont="1" applyFill="1" applyAlignment="1">
      <alignment wrapText="1"/>
    </xf>
    <xf numFmtId="2" fontId="9" fillId="0" borderId="1" xfId="1" applyNumberFormat="1" applyFont="1" applyFill="1" applyBorder="1" applyAlignment="1"/>
    <xf numFmtId="2" fontId="9" fillId="0" borderId="1" xfId="1" applyNumberFormat="1" applyFont="1" applyBorder="1" applyAlignment="1">
      <alignment wrapText="1"/>
    </xf>
    <xf numFmtId="0" fontId="10" fillId="0" borderId="1" xfId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10" fillId="0" borderId="1" xfId="1" applyFont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tabSelected="1" workbookViewId="0">
      <selection activeCell="O12" sqref="O12"/>
    </sheetView>
  </sheetViews>
  <sheetFormatPr defaultColWidth="9.140625" defaultRowHeight="12.75" x14ac:dyDescent="0.2"/>
  <cols>
    <col min="1" max="1" width="6.42578125" style="1" customWidth="1"/>
    <col min="2" max="2" width="67.7109375" style="1" customWidth="1"/>
    <col min="3" max="3" width="13.7109375" style="1" customWidth="1"/>
    <col min="4" max="200" width="9.140625" style="1" customWidth="1"/>
    <col min="201" max="201" width="4" style="1" customWidth="1"/>
    <col min="202" max="202" width="49.5703125" style="1" customWidth="1"/>
    <col min="203" max="203" width="8.42578125" style="1" customWidth="1"/>
    <col min="204" max="204" width="7.28515625" style="1" customWidth="1"/>
    <col min="205" max="205" width="8.140625" style="1" customWidth="1"/>
    <col min="206" max="206" width="6.85546875" style="1" customWidth="1"/>
    <col min="207" max="207" width="9" style="1" customWidth="1"/>
    <col min="208" max="208" width="7.5703125" style="1" customWidth="1"/>
    <col min="209" max="209" width="0.140625" style="1" customWidth="1"/>
    <col min="210" max="211" width="7.5703125" style="1" customWidth="1"/>
    <col min="212" max="212" width="10.7109375" style="1" customWidth="1"/>
    <col min="213" max="225" width="7.5703125" style="1" customWidth="1"/>
    <col min="226" max="237" width="9.140625" style="1" customWidth="1"/>
    <col min="238" max="238" width="7.42578125" style="1" customWidth="1"/>
    <col min="239" max="251" width="9.140625" style="1" customWidth="1"/>
    <col min="252" max="252" width="11.5703125" style="1" bestFit="1" customWidth="1"/>
    <col min="253" max="16384" width="9.140625" style="1"/>
  </cols>
  <sheetData>
    <row r="1" spans="1:3" s="4" customFormat="1" ht="15.75" x14ac:dyDescent="0.25">
      <c r="A1" s="32" t="s">
        <v>90</v>
      </c>
      <c r="B1" s="32"/>
    </row>
    <row r="2" spans="1:3" s="4" customFormat="1" ht="12.75" customHeight="1" x14ac:dyDescent="0.25">
      <c r="A2" s="32" t="s">
        <v>87</v>
      </c>
      <c r="B2" s="32"/>
    </row>
    <row r="3" spans="1:3" s="4" customFormat="1" ht="15.75" x14ac:dyDescent="0.25">
      <c r="A3" s="32" t="s">
        <v>88</v>
      </c>
      <c r="B3" s="32"/>
    </row>
    <row r="4" spans="1:3" s="4" customFormat="1" ht="15.75" x14ac:dyDescent="0.25">
      <c r="A4" s="5"/>
      <c r="B4" s="5"/>
    </row>
    <row r="5" spans="1:3" s="6" customFormat="1" ht="15.75" x14ac:dyDescent="0.25">
      <c r="A5" s="7"/>
      <c r="B5" s="8" t="s">
        <v>91</v>
      </c>
      <c r="C5" s="9">
        <v>-43969.247166666661</v>
      </c>
    </row>
    <row r="6" spans="1:3" s="6" customFormat="1" ht="15.75" x14ac:dyDescent="0.25">
      <c r="A6" s="7"/>
      <c r="B6" s="8" t="s">
        <v>89</v>
      </c>
      <c r="C6" s="9"/>
    </row>
    <row r="7" spans="1:3" ht="15.75" x14ac:dyDescent="0.25">
      <c r="A7" s="10" t="s">
        <v>0</v>
      </c>
      <c r="B7" s="11" t="s">
        <v>1</v>
      </c>
      <c r="C7" s="11"/>
    </row>
    <row r="8" spans="1:3" ht="14.25" customHeight="1" x14ac:dyDescent="0.25">
      <c r="A8" s="10"/>
      <c r="B8" s="11" t="s">
        <v>2</v>
      </c>
      <c r="C8" s="19">
        <v>4338.0479999999998</v>
      </c>
    </row>
    <row r="9" spans="1:3" ht="15.75" x14ac:dyDescent="0.25">
      <c r="A9" s="12" t="s">
        <v>3</v>
      </c>
      <c r="B9" s="11" t="s">
        <v>4</v>
      </c>
      <c r="C9" s="19">
        <v>0</v>
      </c>
    </row>
    <row r="10" spans="1:3" ht="15.75" x14ac:dyDescent="0.25">
      <c r="A10" s="10"/>
      <c r="B10" s="11" t="s">
        <v>2</v>
      </c>
      <c r="C10" s="19">
        <v>5111.6159999999991</v>
      </c>
    </row>
    <row r="11" spans="1:3" ht="47.25" x14ac:dyDescent="0.25">
      <c r="A11" s="10" t="s">
        <v>5</v>
      </c>
      <c r="B11" s="11" t="s">
        <v>6</v>
      </c>
      <c r="C11" s="19">
        <v>619.23500000000001</v>
      </c>
    </row>
    <row r="12" spans="1:3" ht="15.75" x14ac:dyDescent="0.25">
      <c r="A12" s="10"/>
      <c r="B12" s="8" t="s">
        <v>7</v>
      </c>
      <c r="C12" s="20">
        <f>SUM(C8:C11)</f>
        <v>10068.898999999999</v>
      </c>
    </row>
    <row r="13" spans="1:3" ht="31.5" x14ac:dyDescent="0.25">
      <c r="A13" s="10" t="s">
        <v>8</v>
      </c>
      <c r="B13" s="8" t="s">
        <v>9</v>
      </c>
      <c r="C13" s="19"/>
    </row>
    <row r="14" spans="1:3" ht="15.75" x14ac:dyDescent="0.25">
      <c r="A14" s="10" t="s">
        <v>10</v>
      </c>
      <c r="B14" s="11" t="s">
        <v>11</v>
      </c>
      <c r="C14" s="19">
        <v>224.91</v>
      </c>
    </row>
    <row r="15" spans="1:3" ht="15.75" x14ac:dyDescent="0.25">
      <c r="A15" s="10" t="s">
        <v>12</v>
      </c>
      <c r="B15" s="11" t="s">
        <v>13</v>
      </c>
      <c r="C15" s="19">
        <v>0</v>
      </c>
    </row>
    <row r="16" spans="1:3" ht="15.75" x14ac:dyDescent="0.25">
      <c r="A16" s="10" t="s">
        <v>14</v>
      </c>
      <c r="B16" s="11" t="s">
        <v>15</v>
      </c>
      <c r="C16" s="19">
        <v>0</v>
      </c>
    </row>
    <row r="17" spans="1:3" ht="15.75" x14ac:dyDescent="0.25">
      <c r="A17" s="10" t="s">
        <v>16</v>
      </c>
      <c r="B17" s="11" t="s">
        <v>17</v>
      </c>
      <c r="C17" s="19">
        <v>519.33999999999992</v>
      </c>
    </row>
    <row r="18" spans="1:3" ht="15.75" x14ac:dyDescent="0.25">
      <c r="A18" s="10" t="s">
        <v>18</v>
      </c>
      <c r="B18" s="11" t="s">
        <v>19</v>
      </c>
      <c r="C18" s="19">
        <v>8593.6050000000014</v>
      </c>
    </row>
    <row r="19" spans="1:3" ht="15.75" x14ac:dyDescent="0.25">
      <c r="A19" s="10" t="s">
        <v>20</v>
      </c>
      <c r="B19" s="11" t="s">
        <v>21</v>
      </c>
      <c r="C19" s="19">
        <v>2632.7730000000001</v>
      </c>
    </row>
    <row r="20" spans="1:3" ht="15.75" x14ac:dyDescent="0.25">
      <c r="A20" s="10" t="s">
        <v>22</v>
      </c>
      <c r="B20" s="11" t="s">
        <v>23</v>
      </c>
      <c r="C20" s="19">
        <v>654.34699999999998</v>
      </c>
    </row>
    <row r="21" spans="1:3" ht="31.5" x14ac:dyDescent="0.25">
      <c r="A21" s="10" t="s">
        <v>24</v>
      </c>
      <c r="B21" s="11" t="s">
        <v>25</v>
      </c>
      <c r="C21" s="19">
        <v>71.820000000000007</v>
      </c>
    </row>
    <row r="22" spans="1:3" ht="47.25" x14ac:dyDescent="0.25">
      <c r="A22" s="10" t="s">
        <v>26</v>
      </c>
      <c r="B22" s="11" t="s">
        <v>27</v>
      </c>
      <c r="C22" s="19">
        <v>3479.212</v>
      </c>
    </row>
    <row r="23" spans="1:3" ht="15.75" x14ac:dyDescent="0.25">
      <c r="A23" s="10" t="s">
        <v>28</v>
      </c>
      <c r="B23" s="11" t="s">
        <v>29</v>
      </c>
      <c r="C23" s="19">
        <v>0</v>
      </c>
    </row>
    <row r="24" spans="1:3" ht="15.75" x14ac:dyDescent="0.25">
      <c r="A24" s="10"/>
      <c r="B24" s="8" t="s">
        <v>30</v>
      </c>
      <c r="C24" s="20">
        <f>SUM(C14:C23)</f>
        <v>16176.007</v>
      </c>
    </row>
    <row r="25" spans="1:3" ht="31.5" x14ac:dyDescent="0.25">
      <c r="A25" s="10"/>
      <c r="B25" s="8" t="s">
        <v>31</v>
      </c>
      <c r="C25" s="19"/>
    </row>
    <row r="26" spans="1:3" ht="31.5" x14ac:dyDescent="0.25">
      <c r="A26" s="10" t="s">
        <v>32</v>
      </c>
      <c r="B26" s="11" t="s">
        <v>33</v>
      </c>
      <c r="C26" s="19"/>
    </row>
    <row r="27" spans="1:3" s="2" customFormat="1" ht="15.75" x14ac:dyDescent="0.25">
      <c r="A27" s="13"/>
      <c r="B27" s="11" t="s">
        <v>34</v>
      </c>
      <c r="C27" s="21">
        <v>4761.25</v>
      </c>
    </row>
    <row r="28" spans="1:3" s="2" customFormat="1" ht="15.75" x14ac:dyDescent="0.25">
      <c r="A28" s="13"/>
      <c r="B28" s="11" t="s">
        <v>35</v>
      </c>
      <c r="C28" s="21">
        <v>4199.8600000000006</v>
      </c>
    </row>
    <row r="29" spans="1:3" s="2" customFormat="1" ht="15.75" x14ac:dyDescent="0.25">
      <c r="A29" s="13"/>
      <c r="B29" s="11" t="s">
        <v>36</v>
      </c>
      <c r="C29" s="21">
        <v>2221.7600000000002</v>
      </c>
    </row>
    <row r="30" spans="1:3" s="2" customFormat="1" ht="15.75" x14ac:dyDescent="0.25">
      <c r="A30" s="13"/>
      <c r="B30" s="11" t="s">
        <v>37</v>
      </c>
      <c r="C30" s="21">
        <v>154.57999999999998</v>
      </c>
    </row>
    <row r="31" spans="1:3" s="2" customFormat="1" ht="15.75" x14ac:dyDescent="0.25">
      <c r="A31" s="13"/>
      <c r="B31" s="11" t="s">
        <v>38</v>
      </c>
      <c r="C31" s="21">
        <v>302.88</v>
      </c>
    </row>
    <row r="32" spans="1:3" ht="15.75" x14ac:dyDescent="0.25">
      <c r="A32" s="10" t="s">
        <v>39</v>
      </c>
      <c r="B32" s="11" t="s">
        <v>40</v>
      </c>
      <c r="C32" s="19">
        <v>64.930000000000007</v>
      </c>
    </row>
    <row r="33" spans="1:3" ht="15.75" x14ac:dyDescent="0.25">
      <c r="A33" s="10"/>
      <c r="B33" s="8" t="s">
        <v>41</v>
      </c>
      <c r="C33" s="20">
        <f>SUM(C27:C32)</f>
        <v>11705.26</v>
      </c>
    </row>
    <row r="34" spans="1:3" ht="15.75" x14ac:dyDescent="0.25">
      <c r="A34" s="10"/>
      <c r="B34" s="8" t="s">
        <v>42</v>
      </c>
      <c r="C34" s="19"/>
    </row>
    <row r="35" spans="1:3" ht="31.5" x14ac:dyDescent="0.25">
      <c r="A35" s="10" t="s">
        <v>43</v>
      </c>
      <c r="B35" s="11" t="s">
        <v>44</v>
      </c>
      <c r="C35" s="19">
        <v>2336.0039999999999</v>
      </c>
    </row>
    <row r="36" spans="1:3" ht="31.5" x14ac:dyDescent="0.25">
      <c r="A36" s="10" t="s">
        <v>45</v>
      </c>
      <c r="B36" s="11" t="s">
        <v>46</v>
      </c>
      <c r="C36" s="19">
        <v>0</v>
      </c>
    </row>
    <row r="37" spans="1:3" ht="31.5" x14ac:dyDescent="0.25">
      <c r="A37" s="10" t="s">
        <v>47</v>
      </c>
      <c r="B37" s="11" t="s">
        <v>48</v>
      </c>
      <c r="C37" s="19">
        <v>3939.1439999999998</v>
      </c>
    </row>
    <row r="38" spans="1:3" ht="31.5" x14ac:dyDescent="0.25">
      <c r="A38" s="10" t="s">
        <v>49</v>
      </c>
      <c r="B38" s="11" t="s">
        <v>50</v>
      </c>
      <c r="C38" s="19">
        <v>1557.336</v>
      </c>
    </row>
    <row r="39" spans="1:3" ht="15.75" x14ac:dyDescent="0.25">
      <c r="A39" s="10" t="s">
        <v>51</v>
      </c>
      <c r="B39" s="11" t="s">
        <v>52</v>
      </c>
      <c r="C39" s="19">
        <v>361</v>
      </c>
    </row>
    <row r="40" spans="1:3" ht="15.75" x14ac:dyDescent="0.25">
      <c r="A40" s="10"/>
      <c r="B40" s="8" t="s">
        <v>53</v>
      </c>
      <c r="C40" s="20">
        <f>SUM(C35:C39)</f>
        <v>8193.4840000000004</v>
      </c>
    </row>
    <row r="41" spans="1:3" ht="15.75" x14ac:dyDescent="0.25">
      <c r="A41" s="10"/>
      <c r="B41" s="8" t="s">
        <v>54</v>
      </c>
      <c r="C41" s="19"/>
    </row>
    <row r="42" spans="1:3" ht="31.5" x14ac:dyDescent="0.25">
      <c r="A42" s="10" t="s">
        <v>55</v>
      </c>
      <c r="B42" s="11" t="s">
        <v>56</v>
      </c>
      <c r="C42" s="19">
        <v>4351.3799999999983</v>
      </c>
    </row>
    <row r="43" spans="1:3" ht="15.75" x14ac:dyDescent="0.25">
      <c r="A43" s="10" t="s">
        <v>57</v>
      </c>
      <c r="B43" s="11" t="s">
        <v>58</v>
      </c>
      <c r="C43" s="19">
        <v>1236.7079999999999</v>
      </c>
    </row>
    <row r="44" spans="1:3" ht="15.75" x14ac:dyDescent="0.25">
      <c r="A44" s="10"/>
      <c r="B44" s="8" t="s">
        <v>59</v>
      </c>
      <c r="C44" s="20">
        <v>5588.0879999999997</v>
      </c>
    </row>
    <row r="45" spans="1:3" ht="15.75" x14ac:dyDescent="0.25">
      <c r="A45" s="10"/>
      <c r="B45" s="11"/>
      <c r="C45" s="20"/>
    </row>
    <row r="46" spans="1:3" ht="15.75" x14ac:dyDescent="0.25">
      <c r="A46" s="14" t="s">
        <v>60</v>
      </c>
      <c r="B46" s="11" t="s">
        <v>61</v>
      </c>
      <c r="C46" s="20">
        <v>739.25599999999997</v>
      </c>
    </row>
    <row r="47" spans="1:3" ht="15.75" x14ac:dyDescent="0.25">
      <c r="A47" s="14" t="s">
        <v>62</v>
      </c>
      <c r="B47" s="11" t="s">
        <v>63</v>
      </c>
      <c r="C47" s="20">
        <v>713.46799999999996</v>
      </c>
    </row>
    <row r="48" spans="1:3" ht="15.75" x14ac:dyDescent="0.25">
      <c r="A48" s="10"/>
      <c r="B48" s="11"/>
      <c r="C48" s="19"/>
    </row>
    <row r="49" spans="1:3" ht="15.75" x14ac:dyDescent="0.25">
      <c r="A49" s="10"/>
      <c r="B49" s="8" t="s">
        <v>64</v>
      </c>
      <c r="C49" s="19"/>
    </row>
    <row r="50" spans="1:3" ht="15.75" x14ac:dyDescent="0.25">
      <c r="A50" s="10" t="s">
        <v>65</v>
      </c>
      <c r="B50" s="11" t="s">
        <v>66</v>
      </c>
      <c r="C50" s="19">
        <v>3390</v>
      </c>
    </row>
    <row r="51" spans="1:3" ht="15.75" x14ac:dyDescent="0.25">
      <c r="A51" s="10" t="s">
        <v>67</v>
      </c>
      <c r="B51" s="11" t="s">
        <v>68</v>
      </c>
      <c r="C51" s="19">
        <v>4498.2</v>
      </c>
    </row>
    <row r="52" spans="1:3" ht="50.25" customHeight="1" x14ac:dyDescent="0.25">
      <c r="A52" s="15"/>
      <c r="B52" s="16" t="s">
        <v>69</v>
      </c>
      <c r="C52" s="19">
        <v>3300.6000000000008</v>
      </c>
    </row>
    <row r="53" spans="1:3" ht="52.5" customHeight="1" x14ac:dyDescent="0.25">
      <c r="A53" s="15"/>
      <c r="B53" s="16" t="s">
        <v>70</v>
      </c>
      <c r="C53" s="19">
        <v>3300.6000000000008</v>
      </c>
    </row>
    <row r="54" spans="1:3" ht="54" customHeight="1" x14ac:dyDescent="0.25">
      <c r="A54" s="15"/>
      <c r="B54" s="16" t="s">
        <v>71</v>
      </c>
      <c r="C54" s="19">
        <v>3300.6000000000008</v>
      </c>
    </row>
    <row r="55" spans="1:3" ht="15.75" x14ac:dyDescent="0.25">
      <c r="A55" s="10"/>
      <c r="B55" s="8" t="s">
        <v>72</v>
      </c>
      <c r="C55" s="20">
        <f>SUM(C50:C54)</f>
        <v>17790.000000000004</v>
      </c>
    </row>
    <row r="56" spans="1:3" ht="15.75" x14ac:dyDescent="0.25">
      <c r="A56" s="10"/>
      <c r="B56" s="8" t="s">
        <v>73</v>
      </c>
      <c r="C56" s="19"/>
    </row>
    <row r="57" spans="1:3" ht="31.5" x14ac:dyDescent="0.25">
      <c r="A57" s="10" t="s">
        <v>74</v>
      </c>
      <c r="B57" s="8" t="s">
        <v>75</v>
      </c>
      <c r="C57" s="19">
        <v>0</v>
      </c>
    </row>
    <row r="58" spans="1:3" ht="47.25" x14ac:dyDescent="0.25">
      <c r="A58" s="10"/>
      <c r="B58" s="18" t="s">
        <v>76</v>
      </c>
      <c r="C58" s="19">
        <v>470.31000000000006</v>
      </c>
    </row>
    <row r="59" spans="1:3" ht="15.75" x14ac:dyDescent="0.25">
      <c r="A59" s="17"/>
      <c r="B59" s="11" t="s">
        <v>77</v>
      </c>
      <c r="C59" s="19">
        <v>643.75</v>
      </c>
    </row>
    <row r="60" spans="1:3" ht="15.75" x14ac:dyDescent="0.25">
      <c r="A60" s="17"/>
      <c r="B60" s="18" t="s">
        <v>78</v>
      </c>
      <c r="C60" s="19">
        <v>130.22</v>
      </c>
    </row>
    <row r="61" spans="1:3" ht="31.5" x14ac:dyDescent="0.25">
      <c r="A61" s="10" t="s">
        <v>79</v>
      </c>
      <c r="B61" s="8" t="s">
        <v>80</v>
      </c>
      <c r="C61" s="19">
        <v>0</v>
      </c>
    </row>
    <row r="62" spans="1:3" ht="15.75" x14ac:dyDescent="0.25">
      <c r="A62" s="10"/>
      <c r="B62" s="3" t="s">
        <v>81</v>
      </c>
      <c r="C62" s="19">
        <v>332.56</v>
      </c>
    </row>
    <row r="63" spans="1:3" ht="15.75" x14ac:dyDescent="0.25">
      <c r="A63" s="10"/>
      <c r="B63" s="3" t="s">
        <v>82</v>
      </c>
      <c r="C63" s="19">
        <v>384.99200000000002</v>
      </c>
    </row>
    <row r="64" spans="1:3" ht="15.75" x14ac:dyDescent="0.25">
      <c r="A64" s="10"/>
      <c r="B64" s="8" t="s">
        <v>83</v>
      </c>
      <c r="C64" s="20">
        <f>SUM(C57:C63)</f>
        <v>1961.8319999999999</v>
      </c>
    </row>
    <row r="65" spans="1:3" ht="15.75" x14ac:dyDescent="0.25">
      <c r="A65" s="14" t="s">
        <v>84</v>
      </c>
      <c r="B65" s="8" t="s">
        <v>85</v>
      </c>
      <c r="C65" s="20">
        <v>12321.275999999996</v>
      </c>
    </row>
    <row r="66" spans="1:3" ht="15.75" x14ac:dyDescent="0.25">
      <c r="A66" s="11"/>
      <c r="B66" s="8" t="s">
        <v>86</v>
      </c>
      <c r="C66" s="20">
        <f>C12+C24+C33+C40+C44+C46+C47+C55+C64+C65</f>
        <v>85257.569999999992</v>
      </c>
    </row>
    <row r="67" spans="1:3" s="23" customFormat="1" ht="15" x14ac:dyDescent="0.25">
      <c r="A67" s="29"/>
      <c r="B67" s="22" t="s">
        <v>92</v>
      </c>
      <c r="C67" s="27">
        <v>83775.61</v>
      </c>
    </row>
    <row r="68" spans="1:3" s="24" customFormat="1" ht="15" x14ac:dyDescent="0.25">
      <c r="A68" s="30"/>
      <c r="B68" s="22" t="s">
        <v>93</v>
      </c>
      <c r="C68" s="27">
        <v>83637.14</v>
      </c>
    </row>
    <row r="69" spans="1:3" s="24" customFormat="1" ht="15" x14ac:dyDescent="0.25">
      <c r="A69" s="30"/>
      <c r="B69" s="22" t="s">
        <v>96</v>
      </c>
      <c r="C69" s="27">
        <v>30441.03</v>
      </c>
    </row>
    <row r="70" spans="1:3" s="24" customFormat="1" ht="15" x14ac:dyDescent="0.25">
      <c r="A70" s="30"/>
      <c r="B70" s="22" t="s">
        <v>97</v>
      </c>
      <c r="C70" s="27">
        <v>31914.48</v>
      </c>
    </row>
    <row r="71" spans="1:3" s="24" customFormat="1" ht="15" x14ac:dyDescent="0.25">
      <c r="A71" s="31"/>
      <c r="B71" s="22" t="s">
        <v>95</v>
      </c>
      <c r="C71" s="28">
        <f>C68+C70-C66</f>
        <v>30294.050000000003</v>
      </c>
    </row>
    <row r="72" spans="1:3" s="24" customFormat="1" ht="15" x14ac:dyDescent="0.25">
      <c r="A72" s="31"/>
      <c r="B72" s="22" t="s">
        <v>94</v>
      </c>
      <c r="C72" s="28">
        <f>C5+C71</f>
        <v>-13675.197166666658</v>
      </c>
    </row>
    <row r="73" spans="1:3" s="26" customFormat="1" ht="14.25" x14ac:dyDescent="0.2">
      <c r="A73" s="25"/>
    </row>
    <row r="74" spans="1:3" s="26" customFormat="1" ht="14.25" x14ac:dyDescent="0.2">
      <c r="A74" s="25"/>
    </row>
    <row r="75" spans="1:3" s="26" customFormat="1" ht="14.25" x14ac:dyDescent="0.2">
      <c r="A75" s="25"/>
    </row>
    <row r="76" spans="1:3" s="26" customFormat="1" ht="14.25" x14ac:dyDescent="0.2">
      <c r="A76" s="25"/>
    </row>
    <row r="77" spans="1:3" s="26" customFormat="1" ht="14.25" x14ac:dyDescent="0.2">
      <c r="A77" s="25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2022-03-11T07:04:47Z</dcterms:created>
  <dcterms:modified xsi:type="dcterms:W3CDTF">2022-03-15T03:37:54Z</dcterms:modified>
</cp:coreProperties>
</file>