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0" i="1"/>
  <c r="C111"/>
  <c r="C103"/>
  <c r="C76"/>
  <c r="C67"/>
  <c r="C63"/>
  <c r="C57"/>
  <c r="C50"/>
  <c r="C38"/>
  <c r="C105"/>
</calcChain>
</file>

<file path=xl/sharedStrings.xml><?xml version="1.0" encoding="utf-8"?>
<sst xmlns="http://schemas.openxmlformats.org/spreadsheetml/2006/main" count="146" uniqueCount="142">
  <si>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</si>
  <si>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</si>
  <si>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1</t>
  </si>
  <si>
    <t>Натуральные показатели и технические характеристики</t>
  </si>
  <si>
    <t>Общая площадь жилых помещенийи нежилых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</si>
  <si>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</si>
  <si>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</si>
  <si>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</si>
  <si>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</si>
  <si>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</si>
  <si>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</si>
  <si>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</si>
  <si>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(мусор)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</si>
  <si>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</si>
  <si>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</si>
  <si>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</si>
  <si>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</si>
  <si>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</si>
  <si>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</si>
  <si>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</si>
  <si>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</si>
  <si>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</si>
  <si>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</si>
  <si>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</si>
  <si>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</si>
  <si>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</si>
  <si>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</si>
  <si>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</si>
  <si>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</si>
  <si>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</si>
  <si>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</si>
  <si>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п.1.3.)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</si>
  <si>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</si>
  <si>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</si>
  <si>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</si>
  <si>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</si>
  <si>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</si>
  <si>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</si>
  <si>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</si>
  <si>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</si>
  <si>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</si>
  <si>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</si>
  <si>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</si>
  <si>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</si>
  <si>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</si>
  <si>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</si>
  <si>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</si>
  <si>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</si>
  <si>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</si>
  <si>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</si>
  <si>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</si>
  <si>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</si>
  <si>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</si>
  <si>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</si>
  <si>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</si>
  <si>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</si>
  <si>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</si>
  <si>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</si>
  <si>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</si>
  <si>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</si>
  <si>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</si>
  <si>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</si>
  <si>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</si>
  <si>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</si>
  <si>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</si>
  <si>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</si>
  <si>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</si>
  <si>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</si>
  <si>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</si>
  <si>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</si>
  <si>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</si>
  <si>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</si>
  <si>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</si>
  <si>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</si>
  <si>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</si>
  <si>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</si>
  <si>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</si>
  <si>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</si>
  <si>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</si>
  <si>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</si>
  <si>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</si>
  <si>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</si>
  <si>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</si>
  <si>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</si>
  <si>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</si>
  <si>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</si>
  <si>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</si>
  <si>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</si>
  <si>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</si>
  <si>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</si>
  <si>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</si>
  <si>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</si>
  <si>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</si>
  <si>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>Завоз земли для цветников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</si>
  <si>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</si>
  <si>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</si>
  <si>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МКД (выпуск на колодец)</t>
  </si>
  <si>
    <t>смена прокладки сантехнической уплотняющей 3/4(резина) - устранение течи на счетчике ХВ (подвал)</t>
  </si>
  <si>
    <t>смена узла подключения для водосчетчика ХВ (подвал)</t>
  </si>
  <si>
    <t>ремонт узла ввода ПХВ:</t>
  </si>
  <si>
    <t>а</t>
  </si>
  <si>
    <t>смена узла подключения для в/счетчика</t>
  </si>
  <si>
    <t>б</t>
  </si>
  <si>
    <t>смена сантехнической прокладки 3/4</t>
  </si>
  <si>
    <t>в</t>
  </si>
  <si>
    <t>смена крана шарового  LD PRIDE Ду 15 мм</t>
  </si>
  <si>
    <t>г</t>
  </si>
  <si>
    <t>смена крана шарового  GIA Ду 15 мм</t>
  </si>
  <si>
    <t>д</t>
  </si>
  <si>
    <t>смена фильтра бронзового Ду 15мм</t>
  </si>
  <si>
    <t>е</t>
  </si>
  <si>
    <t>смена стального перехода 45*32</t>
  </si>
  <si>
    <t>ж</t>
  </si>
  <si>
    <t>сварочные работы</t>
  </si>
  <si>
    <t>з</t>
  </si>
  <si>
    <t>смена стального бочонка Ду 15мм 180мм</t>
  </si>
  <si>
    <t>ремонт в ИТП - смена вентиля балансировочного Ду 20</t>
  </si>
  <si>
    <t>установка сбросного вентиля Ду 15 мм на ст.отопления (вместо заглушки)  с отжигомкв.№6</t>
  </si>
  <si>
    <t>смена сантехнической уплотняющей прокладки в/счетчика после устранения течи вводного вентиля кв.8</t>
  </si>
  <si>
    <t>замена прокладок на вентиля для промывки системы отопления</t>
  </si>
  <si>
    <t>установка ниппеля перехода Ду 20/25 в ИТП для промыва ВСО</t>
  </si>
  <si>
    <t>ремонт ввода ХВС:</t>
  </si>
  <si>
    <t>смена крана шарового никель 1/2</t>
  </si>
  <si>
    <t>устройство ниппель перехода 15/15 хром</t>
  </si>
  <si>
    <t xml:space="preserve"> 9.3</t>
  </si>
  <si>
    <t>Текущий ремонт конструктивных элементов (непредвиденные работы)</t>
  </si>
  <si>
    <t>засечивание продухов профлистом 500*500 со сверлением отверстий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</si>
  <si>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</si>
  <si>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</si>
  <si>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</si>
  <si>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</si>
  <si>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</si>
  <si>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</si>
  <si>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ул.Диктатуры Пролетариата 1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</si>
  <si>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</si>
  <si>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</si>
  <si>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</si>
  <si>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</si>
  <si>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</si>
  <si>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("+"- экономия, "-" - перерасход)</t>
  </si>
  <si>
    <t>Начислено по нежилым помещениям (без НДС)</t>
  </si>
  <si>
    <t>Оплата по нежилым помещениям (без НДС)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</si>
</sst>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7" fillId="0" borderId="1" xfId="0" applyFont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/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/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1" fillId="0" borderId="1" xfId="0" applyFont="1" applyBorder="1"/>
    <xf numFmtId="0" fontId="7" fillId="0" borderId="1" xfId="0" applyFont="1" applyFill="1" applyBorder="1"/>
    <xf numFmtId="0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2" fontId="7" fillId="0" borderId="1" xfId="0" applyNumberFormat="1" applyFont="1" applyFill="1" applyBorder="1"/>
    <xf numFmtId="2" fontId="11" fillId="0" borderId="1" xfId="0" applyNumberFormat="1" applyFont="1" applyFill="1" applyBorder="1"/>
    <xf numFmtId="2" fontId="9" fillId="0" borderId="0" xfId="1" applyNumberFormat="1" applyFont="1" applyFill="1"/>
    <xf numFmtId="0" fontId="9" fillId="0" borderId="0" xfId="1" applyFont="1" applyFill="1"/>
    <xf numFmtId="0" fontId="9" fillId="0" borderId="0" xfId="0" applyFont="1" applyFill="1" applyAlignment="1">
      <alignment vertical="center"/>
    </xf>
    <xf numFmtId="0" fontId="13" fillId="0" borderId="1" xfId="1" applyFont="1" applyFill="1" applyBorder="1" applyAlignment="1">
      <alignment horizontal="center"/>
    </xf>
    <xf numFmtId="0" fontId="14" fillId="0" borderId="1" xfId="1" applyFont="1" applyFill="1" applyBorder="1"/>
    <xf numFmtId="2" fontId="14" fillId="0" borderId="1" xfId="2" applyNumberFormat="1" applyFont="1" applyFill="1" applyBorder="1" applyAlignment="1"/>
    <xf numFmtId="0" fontId="8" fillId="0" borderId="0" xfId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topLeftCell="A94" workbookViewId="0">
      <selection activeCell="G117" sqref="G117"/>
    </sheetView>
  </sheetViews>
  <sheetFormatPr defaultColWidth="9.109375" defaultRowHeight="10.199999999999999"/>
  <cols>
    <col min="1" max="1" width="8" style="1" customWidth="1"/>
    <col min="2" max="2" width="71.33203125" style="1" customWidth="1"/>
    <col min="3" max="3" width="12.6640625" style="1" customWidth="1"/>
    <col min="4" max="200" width="9.109375" style="1" customWidth="1"/>
    <col min="201" max="201" width="4.33203125" style="1" customWidth="1"/>
    <col min="202" max="202" width="49.5546875" style="1" customWidth="1"/>
    <col min="203" max="203" width="10.109375" style="1" customWidth="1"/>
    <col min="204" max="204" width="6.44140625" style="1" customWidth="1"/>
    <col min="205" max="205" width="8.109375" style="1" customWidth="1"/>
    <col min="206" max="206" width="6.88671875" style="1" customWidth="1"/>
    <col min="207" max="207" width="9" style="1" customWidth="1"/>
    <col min="208" max="208" width="10.33203125" style="1" customWidth="1"/>
    <col min="209" max="217" width="6.88671875" style="1" customWidth="1"/>
    <col min="218" max="221" width="9.109375" style="1" customWidth="1"/>
    <col min="222" max="222" width="7.5546875" style="1" customWidth="1"/>
    <col min="223" max="224" width="9.109375" style="1" customWidth="1"/>
    <col min="225" max="225" width="8.44140625" style="1" customWidth="1"/>
    <col min="226" max="226" width="7.109375" style="1" customWidth="1"/>
    <col min="227" max="227" width="6.5546875" style="1" customWidth="1"/>
    <col min="228" max="228" width="9" style="1" customWidth="1"/>
    <col min="229" max="229" width="6" style="1" customWidth="1"/>
    <col min="230" max="231" width="7.109375" style="1" customWidth="1"/>
    <col min="232" max="232" width="10.88671875" style="1" customWidth="1"/>
    <col min="233" max="16384" width="9.109375" style="1"/>
  </cols>
  <sheetData>
    <row r="1" spans="1:2" ht="13.2" hidden="1">
      <c r="B1" s="2" t="s">
        <v>0</v>
      </c>
    </row>
    <row r="2" spans="1:2" ht="13.2" hidden="1">
      <c r="B2" s="2" t="s">
        <v>1</v>
      </c>
    </row>
    <row r="3" spans="1:2" ht="11.25" hidden="1" customHeight="1">
      <c r="B3" s="3" t="s">
        <v>2</v>
      </c>
    </row>
    <row r="4" spans="1:2" hidden="1">
      <c r="A4" s="4"/>
      <c r="B4" s="4"/>
    </row>
    <row r="5" spans="1:2" hidden="1">
      <c r="A5" s="5">
        <v>1</v>
      </c>
      <c r="B5" s="5">
        <v>2</v>
      </c>
    </row>
    <row r="6" spans="1:2" hidden="1">
      <c r="A6" s="5"/>
      <c r="B6" s="6" t="s">
        <v>3</v>
      </c>
    </row>
    <row r="7" spans="1:2" hidden="1">
      <c r="A7" s="5">
        <v>1</v>
      </c>
      <c r="B7" s="4" t="s">
        <v>4</v>
      </c>
    </row>
    <row r="8" spans="1:2" hidden="1">
      <c r="A8" s="5">
        <v>3</v>
      </c>
      <c r="B8" s="4" t="s">
        <v>5</v>
      </c>
    </row>
    <row r="9" spans="1:2" hidden="1">
      <c r="A9" s="5">
        <v>4</v>
      </c>
      <c r="B9" s="4" t="s">
        <v>6</v>
      </c>
    </row>
    <row r="10" spans="1:2" hidden="1">
      <c r="A10" s="5"/>
      <c r="B10" s="4" t="s">
        <v>7</v>
      </c>
    </row>
    <row r="11" spans="1:2" hidden="1">
      <c r="A11" s="5"/>
      <c r="B11" s="4" t="s">
        <v>8</v>
      </c>
    </row>
    <row r="12" spans="1:2" hidden="1">
      <c r="A12" s="5">
        <v>5</v>
      </c>
      <c r="B12" s="4" t="s">
        <v>9</v>
      </c>
    </row>
    <row r="13" spans="1:2" hidden="1">
      <c r="A13" s="5">
        <v>7</v>
      </c>
      <c r="B13" s="4" t="s">
        <v>10</v>
      </c>
    </row>
    <row r="14" spans="1:2" hidden="1">
      <c r="A14" s="5">
        <v>8</v>
      </c>
      <c r="B14" s="4" t="s">
        <v>11</v>
      </c>
    </row>
    <row r="15" spans="1:2" ht="13.5" hidden="1" customHeight="1">
      <c r="A15" s="5">
        <v>9</v>
      </c>
      <c r="B15" s="4" t="s">
        <v>12</v>
      </c>
    </row>
    <row r="16" spans="1:2" hidden="1">
      <c r="A16" s="5">
        <v>10</v>
      </c>
      <c r="B16" s="4" t="s">
        <v>13</v>
      </c>
    </row>
    <row r="17" spans="1:5" hidden="1">
      <c r="A17" s="5">
        <v>11</v>
      </c>
      <c r="B17" s="4" t="s">
        <v>14</v>
      </c>
    </row>
    <row r="18" spans="1:5" hidden="1">
      <c r="A18" s="5">
        <v>12</v>
      </c>
      <c r="B18" s="4" t="s">
        <v>15</v>
      </c>
    </row>
    <row r="19" spans="1:5" hidden="1">
      <c r="A19" s="5">
        <v>13</v>
      </c>
      <c r="B19" s="4" t="s">
        <v>16</v>
      </c>
    </row>
    <row r="20" spans="1:5" hidden="1">
      <c r="A20" s="5">
        <v>14</v>
      </c>
      <c r="B20" s="4" t="s">
        <v>17</v>
      </c>
    </row>
    <row r="21" spans="1:5" hidden="1">
      <c r="A21" s="5">
        <v>15</v>
      </c>
      <c r="B21" s="4" t="s">
        <v>18</v>
      </c>
    </row>
    <row r="22" spans="1:5" hidden="1">
      <c r="A22" s="5">
        <v>16</v>
      </c>
      <c r="B22" s="4" t="s">
        <v>19</v>
      </c>
    </row>
    <row r="23" spans="1:5" hidden="1">
      <c r="A23" s="5">
        <v>17</v>
      </c>
      <c r="B23" s="4" t="s">
        <v>20</v>
      </c>
    </row>
    <row r="24" spans="1:5" hidden="1">
      <c r="A24" s="7"/>
      <c r="B24" s="8"/>
    </row>
    <row r="25" spans="1:5" s="10" customFormat="1" ht="15.6">
      <c r="A25" s="43" t="s">
        <v>138</v>
      </c>
      <c r="B25" s="43"/>
    </row>
    <row r="26" spans="1:5" s="10" customFormat="1" ht="15.6">
      <c r="A26" s="43" t="s">
        <v>132</v>
      </c>
      <c r="B26" s="43"/>
    </row>
    <row r="27" spans="1:5" s="10" customFormat="1" ht="15.6">
      <c r="A27" s="43" t="s">
        <v>133</v>
      </c>
      <c r="B27" s="43"/>
    </row>
    <row r="28" spans="1:5" s="11" customFormat="1" ht="15.6">
      <c r="A28" s="44" t="s">
        <v>21</v>
      </c>
      <c r="B28" s="44"/>
      <c r="C28" s="44"/>
    </row>
    <row r="29" spans="1:5" s="11" customFormat="1" ht="15.6">
      <c r="A29" s="12"/>
      <c r="B29" s="12"/>
    </row>
    <row r="30" spans="1:5" s="11" customFormat="1" ht="16.2">
      <c r="A30" s="30"/>
      <c r="B30" s="31" t="s">
        <v>139</v>
      </c>
      <c r="C30" s="17">
        <v>-67198.960000000006</v>
      </c>
    </row>
    <row r="31" spans="1:5" s="11" customFormat="1" ht="15.6">
      <c r="A31" s="15"/>
      <c r="B31" s="16" t="s">
        <v>22</v>
      </c>
      <c r="C31" s="17"/>
      <c r="E31" s="13"/>
    </row>
    <row r="32" spans="1:5" ht="15.6">
      <c r="A32" s="18" t="s">
        <v>23</v>
      </c>
      <c r="B32" s="19" t="s">
        <v>24</v>
      </c>
      <c r="C32" s="35"/>
    </row>
    <row r="33" spans="1:3" ht="15" customHeight="1">
      <c r="A33" s="18"/>
      <c r="B33" s="19" t="s">
        <v>25</v>
      </c>
      <c r="C33" s="35">
        <v>8250.5280000000002</v>
      </c>
    </row>
    <row r="34" spans="1:3" ht="15.6">
      <c r="A34" s="20" t="s">
        <v>26</v>
      </c>
      <c r="B34" s="19" t="s">
        <v>27</v>
      </c>
      <c r="C34" s="35"/>
    </row>
    <row r="35" spans="1:3" ht="15.6">
      <c r="A35" s="18"/>
      <c r="B35" s="19" t="s">
        <v>25</v>
      </c>
      <c r="C35" s="35">
        <v>8555.7560000000012</v>
      </c>
    </row>
    <row r="36" spans="1:3" ht="46.8">
      <c r="A36" s="18" t="s">
        <v>28</v>
      </c>
      <c r="B36" s="19" t="s">
        <v>29</v>
      </c>
      <c r="C36" s="35">
        <v>1223.836</v>
      </c>
    </row>
    <row r="37" spans="1:3" ht="22.5" customHeight="1">
      <c r="A37" s="18" t="s">
        <v>30</v>
      </c>
      <c r="B37" s="19" t="s">
        <v>31</v>
      </c>
      <c r="C37" s="35">
        <v>53.352000000000011</v>
      </c>
    </row>
    <row r="38" spans="1:3" ht="15.6">
      <c r="A38" s="18"/>
      <c r="B38" s="16" t="s">
        <v>32</v>
      </c>
      <c r="C38" s="36">
        <f>SUM(C33:C37)</f>
        <v>18083.471999999998</v>
      </c>
    </row>
    <row r="39" spans="1:3" ht="31.2">
      <c r="A39" s="18" t="s">
        <v>33</v>
      </c>
      <c r="B39" s="16" t="s">
        <v>34</v>
      </c>
      <c r="C39" s="35"/>
    </row>
    <row r="40" spans="1:3" ht="15.6">
      <c r="A40" s="18" t="s">
        <v>35</v>
      </c>
      <c r="B40" s="19" t="s">
        <v>36</v>
      </c>
      <c r="C40" s="35">
        <v>5251.9800000000014</v>
      </c>
    </row>
    <row r="41" spans="1:3" ht="15.6">
      <c r="A41" s="18" t="s">
        <v>37</v>
      </c>
      <c r="B41" s="19" t="s">
        <v>38</v>
      </c>
      <c r="C41" s="35">
        <v>7055.85</v>
      </c>
    </row>
    <row r="42" spans="1:3" ht="14.25" customHeight="1">
      <c r="A42" s="18" t="s">
        <v>39</v>
      </c>
      <c r="B42" s="19" t="s">
        <v>40</v>
      </c>
      <c r="C42" s="35">
        <v>1830.3705</v>
      </c>
    </row>
    <row r="43" spans="1:3" ht="15.6">
      <c r="A43" s="18" t="s">
        <v>41</v>
      </c>
      <c r="B43" s="19" t="s">
        <v>42</v>
      </c>
      <c r="C43" s="35">
        <v>1264.4799999999998</v>
      </c>
    </row>
    <row r="44" spans="1:3" ht="15.6">
      <c r="A44" s="18" t="s">
        <v>43</v>
      </c>
      <c r="B44" s="19" t="s">
        <v>44</v>
      </c>
      <c r="C44" s="35">
        <v>23101.200000000001</v>
      </c>
    </row>
    <row r="45" spans="1:3" ht="15.6">
      <c r="A45" s="18" t="s">
        <v>45</v>
      </c>
      <c r="B45" s="19" t="s">
        <v>46</v>
      </c>
      <c r="C45" s="35">
        <v>6782.49</v>
      </c>
    </row>
    <row r="46" spans="1:3" ht="20.25" customHeight="1">
      <c r="A46" s="18" t="s">
        <v>47</v>
      </c>
      <c r="B46" s="19" t="s">
        <v>48</v>
      </c>
      <c r="C46" s="35">
        <v>792.4097999999999</v>
      </c>
    </row>
    <row r="47" spans="1:3" ht="31.2">
      <c r="A47" s="18" t="s">
        <v>49</v>
      </c>
      <c r="B47" s="19" t="s">
        <v>50</v>
      </c>
      <c r="C47" s="35">
        <v>256.95600000000002</v>
      </c>
    </row>
    <row r="48" spans="1:3" ht="46.8">
      <c r="A48" s="18" t="s">
        <v>51</v>
      </c>
      <c r="B48" s="19" t="s">
        <v>52</v>
      </c>
      <c r="C48" s="35">
        <v>6119.4583999999995</v>
      </c>
    </row>
    <row r="49" spans="1:3" ht="15.6">
      <c r="A49" s="18" t="s">
        <v>53</v>
      </c>
      <c r="B49" s="19" t="s">
        <v>54</v>
      </c>
      <c r="C49" s="35">
        <v>3951.2759999999998</v>
      </c>
    </row>
    <row r="50" spans="1:3" ht="15.6">
      <c r="A50" s="18"/>
      <c r="B50" s="16" t="s">
        <v>55</v>
      </c>
      <c r="C50" s="36">
        <f>SUM(C40:C49)</f>
        <v>56406.470699999991</v>
      </c>
    </row>
    <row r="51" spans="1:3" ht="13.5" customHeight="1">
      <c r="A51" s="18"/>
      <c r="B51" s="33" t="s">
        <v>56</v>
      </c>
      <c r="C51" s="29"/>
    </row>
    <row r="52" spans="1:3" ht="14.25" customHeight="1">
      <c r="A52" s="21">
        <v>43103</v>
      </c>
      <c r="B52" s="19" t="s">
        <v>57</v>
      </c>
      <c r="C52" s="35">
        <v>9062.49</v>
      </c>
    </row>
    <row r="53" spans="1:3" ht="15.75" customHeight="1">
      <c r="A53" s="21">
        <v>43134</v>
      </c>
      <c r="B53" s="19" t="s">
        <v>58</v>
      </c>
      <c r="C53" s="35">
        <v>6251.7000000000007</v>
      </c>
    </row>
    <row r="54" spans="1:3" ht="15" customHeight="1">
      <c r="A54" s="21">
        <v>43162</v>
      </c>
      <c r="B54" s="19" t="s">
        <v>59</v>
      </c>
      <c r="C54" s="35">
        <v>3307.2000000000003</v>
      </c>
    </row>
    <row r="55" spans="1:3" ht="13.5" customHeight="1">
      <c r="A55" s="21">
        <v>43193</v>
      </c>
      <c r="B55" s="19" t="s">
        <v>60</v>
      </c>
      <c r="C55" s="35">
        <v>460.2</v>
      </c>
    </row>
    <row r="56" spans="1:3" ht="15.6">
      <c r="A56" s="21">
        <v>43223</v>
      </c>
      <c r="B56" s="19" t="s">
        <v>61</v>
      </c>
      <c r="C56" s="35">
        <v>605.76</v>
      </c>
    </row>
    <row r="57" spans="1:3" ht="15.6">
      <c r="A57" s="18"/>
      <c r="B57" s="16" t="s">
        <v>62</v>
      </c>
      <c r="C57" s="36">
        <f>SUM(C52:C56)</f>
        <v>19687.349999999999</v>
      </c>
    </row>
    <row r="58" spans="1:3" ht="15.6">
      <c r="A58" s="18"/>
      <c r="B58" s="33" t="s">
        <v>63</v>
      </c>
      <c r="C58" s="29"/>
    </row>
    <row r="59" spans="1:3" ht="16.5" customHeight="1">
      <c r="A59" s="18" t="s">
        <v>64</v>
      </c>
      <c r="B59" s="34" t="s">
        <v>65</v>
      </c>
      <c r="C59" s="35">
        <v>4963.7280000000001</v>
      </c>
    </row>
    <row r="60" spans="1:3" ht="36.75" customHeight="1">
      <c r="A60" s="18" t="s">
        <v>66</v>
      </c>
      <c r="B60" s="19" t="s">
        <v>67</v>
      </c>
      <c r="C60" s="35">
        <v>0</v>
      </c>
    </row>
    <row r="61" spans="1:3" ht="15.6">
      <c r="A61" s="18" t="s">
        <v>68</v>
      </c>
      <c r="B61" s="19" t="s">
        <v>69</v>
      </c>
      <c r="C61" s="35">
        <v>6277.6559999999999</v>
      </c>
    </row>
    <row r="62" spans="1:3" ht="31.2">
      <c r="A62" s="18" t="s">
        <v>70</v>
      </c>
      <c r="B62" s="19" t="s">
        <v>71</v>
      </c>
      <c r="C62" s="35">
        <v>1240.932</v>
      </c>
    </row>
    <row r="63" spans="1:3" ht="15.6">
      <c r="A63" s="18"/>
      <c r="B63" s="16" t="s">
        <v>72</v>
      </c>
      <c r="C63" s="36">
        <f>SUM(C59:C62)</f>
        <v>12482.316000000001</v>
      </c>
    </row>
    <row r="64" spans="1:3" ht="15.6">
      <c r="A64" s="18"/>
      <c r="B64" s="33" t="s">
        <v>73</v>
      </c>
      <c r="C64" s="29"/>
    </row>
    <row r="65" spans="1:3" ht="31.2">
      <c r="A65" s="18" t="s">
        <v>74</v>
      </c>
      <c r="B65" s="19" t="s">
        <v>75</v>
      </c>
      <c r="C65" s="29">
        <v>6934.62</v>
      </c>
    </row>
    <row r="66" spans="1:3" ht="15.6">
      <c r="A66" s="18" t="s">
        <v>76</v>
      </c>
      <c r="B66" s="19" t="s">
        <v>77</v>
      </c>
      <c r="C66" s="29">
        <v>1970.8919999999998</v>
      </c>
    </row>
    <row r="67" spans="1:3" ht="15.6">
      <c r="A67" s="18"/>
      <c r="B67" s="16" t="s">
        <v>78</v>
      </c>
      <c r="C67" s="32">
        <f>SUM(C65:C66)</f>
        <v>8905.5119999999988</v>
      </c>
    </row>
    <row r="68" spans="1:3" ht="15.6">
      <c r="A68" s="22" t="s">
        <v>79</v>
      </c>
      <c r="B68" s="19" t="s">
        <v>80</v>
      </c>
      <c r="C68" s="32">
        <v>859.65600000000006</v>
      </c>
    </row>
    <row r="69" spans="1:3" ht="15.6">
      <c r="A69" s="22" t="s">
        <v>81</v>
      </c>
      <c r="B69" s="19" t="s">
        <v>82</v>
      </c>
      <c r="C69" s="32">
        <v>829.66800000000001</v>
      </c>
    </row>
    <row r="70" spans="1:3" ht="15.6">
      <c r="A70" s="18"/>
      <c r="B70" s="16" t="s">
        <v>83</v>
      </c>
      <c r="C70" s="29"/>
    </row>
    <row r="71" spans="1:3" ht="15.6">
      <c r="A71" s="18" t="s">
        <v>84</v>
      </c>
      <c r="B71" s="19" t="s">
        <v>85</v>
      </c>
      <c r="C71" s="35">
        <v>3390</v>
      </c>
    </row>
    <row r="72" spans="1:3" ht="15.6">
      <c r="A72" s="18" t="s">
        <v>86</v>
      </c>
      <c r="B72" s="19" t="s">
        <v>87</v>
      </c>
      <c r="C72" s="35">
        <v>4498.2</v>
      </c>
    </row>
    <row r="73" spans="1:3" ht="31.2">
      <c r="A73" s="18"/>
      <c r="B73" s="19" t="s">
        <v>88</v>
      </c>
      <c r="C73" s="35">
        <v>3300.6000000000008</v>
      </c>
    </row>
    <row r="74" spans="1:3" ht="33.75" customHeight="1">
      <c r="A74" s="18"/>
      <c r="B74" s="19" t="s">
        <v>89</v>
      </c>
      <c r="C74" s="35">
        <v>3300.6000000000008</v>
      </c>
    </row>
    <row r="75" spans="1:3" ht="32.25" customHeight="1">
      <c r="A75" s="18"/>
      <c r="B75" s="19" t="s">
        <v>90</v>
      </c>
      <c r="C75" s="35">
        <v>3300.6000000000008</v>
      </c>
    </row>
    <row r="76" spans="1:3" ht="15.6">
      <c r="A76" s="18"/>
      <c r="B76" s="16" t="s">
        <v>91</v>
      </c>
      <c r="C76" s="36">
        <f>SUM(C71:C75)</f>
        <v>17790.000000000004</v>
      </c>
    </row>
    <row r="77" spans="1:3" ht="15.6">
      <c r="A77" s="18"/>
      <c r="B77" s="16" t="s">
        <v>92</v>
      </c>
      <c r="C77" s="29"/>
    </row>
    <row r="78" spans="1:3" ht="15.6">
      <c r="A78" s="18"/>
      <c r="B78" s="19" t="s">
        <v>93</v>
      </c>
      <c r="C78" s="35">
        <v>1200</v>
      </c>
    </row>
    <row r="79" spans="1:3" ht="31.2">
      <c r="A79" s="18" t="s">
        <v>94</v>
      </c>
      <c r="B79" s="19" t="s">
        <v>95</v>
      </c>
      <c r="C79" s="35">
        <v>0</v>
      </c>
    </row>
    <row r="80" spans="1:3" ht="15.6">
      <c r="A80" s="18"/>
      <c r="B80" s="9" t="s">
        <v>96</v>
      </c>
      <c r="C80" s="35">
        <v>0</v>
      </c>
    </row>
    <row r="81" spans="1:3" ht="31.2">
      <c r="A81" s="23"/>
      <c r="B81" s="24" t="s">
        <v>97</v>
      </c>
      <c r="C81" s="35">
        <v>130.22</v>
      </c>
    </row>
    <row r="82" spans="1:3" ht="15.6">
      <c r="A82" s="23"/>
      <c r="B82" s="24" t="s">
        <v>98</v>
      </c>
      <c r="C82" s="35">
        <v>474.97</v>
      </c>
    </row>
    <row r="83" spans="1:3" ht="15.6">
      <c r="A83" s="23"/>
      <c r="B83" s="25" t="s">
        <v>99</v>
      </c>
      <c r="C83" s="35">
        <v>0</v>
      </c>
    </row>
    <row r="84" spans="1:3" ht="15.6">
      <c r="A84" s="23" t="s">
        <v>100</v>
      </c>
      <c r="B84" s="24" t="s">
        <v>101</v>
      </c>
      <c r="C84" s="35">
        <v>949.94</v>
      </c>
    </row>
    <row r="85" spans="1:3" ht="15.6">
      <c r="A85" s="23" t="s">
        <v>102</v>
      </c>
      <c r="B85" s="24" t="s">
        <v>103</v>
      </c>
      <c r="C85" s="35">
        <v>130.22</v>
      </c>
    </row>
    <row r="86" spans="1:3" ht="15.6">
      <c r="A86" s="23" t="s">
        <v>104</v>
      </c>
      <c r="B86" s="24" t="s">
        <v>105</v>
      </c>
      <c r="C86" s="35">
        <v>918.01</v>
      </c>
    </row>
    <row r="87" spans="1:3" ht="15.6">
      <c r="A87" s="23" t="s">
        <v>106</v>
      </c>
      <c r="B87" s="24" t="s">
        <v>107</v>
      </c>
      <c r="C87" s="35">
        <v>918.01</v>
      </c>
    </row>
    <row r="88" spans="1:3" ht="15.6">
      <c r="A88" s="23" t="s">
        <v>108</v>
      </c>
      <c r="B88" s="24" t="s">
        <v>109</v>
      </c>
      <c r="C88" s="35">
        <v>474.97</v>
      </c>
    </row>
    <row r="89" spans="1:3" ht="15.6">
      <c r="A89" s="23" t="s">
        <v>110</v>
      </c>
      <c r="B89" s="24" t="s">
        <v>111</v>
      </c>
      <c r="C89" s="35">
        <v>248.2</v>
      </c>
    </row>
    <row r="90" spans="1:3" ht="15.6">
      <c r="A90" s="23" t="s">
        <v>112</v>
      </c>
      <c r="B90" s="24" t="s">
        <v>113</v>
      </c>
      <c r="C90" s="35">
        <v>1326.96</v>
      </c>
    </row>
    <row r="91" spans="1:3" ht="15.6">
      <c r="A91" s="23" t="s">
        <v>114</v>
      </c>
      <c r="B91" s="24" t="s">
        <v>115</v>
      </c>
      <c r="C91" s="35">
        <v>186.72</v>
      </c>
    </row>
    <row r="92" spans="1:3" ht="15.6">
      <c r="A92" s="23"/>
      <c r="B92" s="24" t="s">
        <v>116</v>
      </c>
      <c r="C92" s="35">
        <v>5038.34</v>
      </c>
    </row>
    <row r="93" spans="1:3" ht="31.2">
      <c r="A93" s="23"/>
      <c r="B93" s="24" t="s">
        <v>117</v>
      </c>
      <c r="C93" s="35">
        <v>918.01</v>
      </c>
    </row>
    <row r="94" spans="1:3" ht="31.2">
      <c r="A94" s="23"/>
      <c r="B94" s="24" t="s">
        <v>118</v>
      </c>
      <c r="C94" s="35">
        <v>130.22</v>
      </c>
    </row>
    <row r="95" spans="1:3" ht="15.6">
      <c r="A95" s="23"/>
      <c r="B95" s="26" t="s">
        <v>119</v>
      </c>
      <c r="C95" s="35">
        <v>130.22</v>
      </c>
    </row>
    <row r="96" spans="1:3" ht="15.6">
      <c r="A96" s="23"/>
      <c r="B96" s="27" t="s">
        <v>120</v>
      </c>
      <c r="C96" s="35">
        <v>117.51</v>
      </c>
    </row>
    <row r="97" spans="1:6" ht="15.6">
      <c r="A97" s="23"/>
      <c r="B97" s="28" t="s">
        <v>121</v>
      </c>
      <c r="C97" s="35">
        <v>0</v>
      </c>
    </row>
    <row r="98" spans="1:6" ht="15.6">
      <c r="A98" s="23" t="s">
        <v>100</v>
      </c>
      <c r="B98" s="26" t="s">
        <v>122</v>
      </c>
      <c r="C98" s="35">
        <v>918.01</v>
      </c>
    </row>
    <row r="99" spans="1:6" ht="15.6">
      <c r="A99" s="23" t="s">
        <v>102</v>
      </c>
      <c r="B99" s="26" t="s">
        <v>123</v>
      </c>
      <c r="C99" s="35">
        <v>117.51</v>
      </c>
    </row>
    <row r="100" spans="1:6" ht="18" customHeight="1">
      <c r="A100" s="18" t="s">
        <v>124</v>
      </c>
      <c r="B100" s="19" t="s">
        <v>125</v>
      </c>
      <c r="C100" s="35">
        <v>0</v>
      </c>
    </row>
    <row r="101" spans="1:6" ht="18" customHeight="1">
      <c r="A101" s="18"/>
      <c r="B101" s="24" t="s">
        <v>126</v>
      </c>
      <c r="C101" s="35">
        <v>310.14</v>
      </c>
    </row>
    <row r="102" spans="1:6" ht="18" customHeight="1">
      <c r="A102" s="18"/>
      <c r="B102" s="29" t="s">
        <v>127</v>
      </c>
      <c r="C102" s="35">
        <v>769.98400000000004</v>
      </c>
    </row>
    <row r="103" spans="1:6" ht="15.6">
      <c r="A103" s="18"/>
      <c r="B103" s="16" t="s">
        <v>128</v>
      </c>
      <c r="C103" s="36">
        <f>SUM(C78:C102)</f>
        <v>15408.164000000001</v>
      </c>
    </row>
    <row r="104" spans="1:6" ht="15.6">
      <c r="A104" s="22" t="s">
        <v>129</v>
      </c>
      <c r="B104" s="19" t="s">
        <v>130</v>
      </c>
      <c r="C104" s="36">
        <v>19635.923999999995</v>
      </c>
    </row>
    <row r="105" spans="1:6" ht="15.6">
      <c r="A105" s="29"/>
      <c r="B105" s="32" t="s">
        <v>131</v>
      </c>
      <c r="C105" s="36">
        <f>C38+C50+C57+C63+C67+C68+C69+C76+C103+C104</f>
        <v>170088.53270000001</v>
      </c>
    </row>
    <row r="106" spans="1:6" s="39" customFormat="1" ht="15">
      <c r="A106" s="40"/>
      <c r="B106" s="41" t="s">
        <v>134</v>
      </c>
      <c r="C106" s="42">
        <v>147944.88</v>
      </c>
      <c r="D106" s="37"/>
      <c r="E106" s="38"/>
      <c r="F106" s="38"/>
    </row>
    <row r="107" spans="1:6" s="10" customFormat="1" ht="15">
      <c r="A107" s="40"/>
      <c r="B107" s="41" t="s">
        <v>135</v>
      </c>
      <c r="C107" s="42">
        <v>141494.46</v>
      </c>
      <c r="D107" s="37"/>
      <c r="E107" s="37"/>
      <c r="F107" s="37"/>
    </row>
    <row r="108" spans="1:6" s="10" customFormat="1" ht="15">
      <c r="A108" s="40"/>
      <c r="B108" s="41" t="s">
        <v>140</v>
      </c>
      <c r="C108" s="42">
        <v>22278</v>
      </c>
      <c r="D108" s="37"/>
      <c r="E108" s="37"/>
      <c r="F108" s="37"/>
    </row>
    <row r="109" spans="1:6" s="10" customFormat="1" ht="15">
      <c r="A109" s="40"/>
      <c r="B109" s="41" t="s">
        <v>141</v>
      </c>
      <c r="C109" s="42">
        <v>22278</v>
      </c>
      <c r="D109" s="37"/>
      <c r="E109" s="37"/>
      <c r="F109" s="37"/>
    </row>
    <row r="110" spans="1:6" s="10" customFormat="1" ht="15">
      <c r="A110" s="40"/>
      <c r="B110" s="41" t="s">
        <v>137</v>
      </c>
      <c r="C110" s="42">
        <f>C107+C109-C105</f>
        <v>-6316.0727000000188</v>
      </c>
      <c r="D110" s="38"/>
      <c r="E110" s="38"/>
      <c r="F110" s="38"/>
    </row>
    <row r="111" spans="1:6" s="10" customFormat="1" ht="15">
      <c r="A111" s="40"/>
      <c r="B111" s="41" t="s">
        <v>136</v>
      </c>
      <c r="C111" s="42">
        <f>C30+C110</f>
        <v>-73515.032700000025</v>
      </c>
      <c r="D111" s="38"/>
      <c r="E111" s="38"/>
      <c r="F111" s="38"/>
    </row>
    <row r="112" spans="1:6" s="11" customFormat="1" ht="15">
      <c r="A112" s="14"/>
      <c r="C112" s="11" t="s">
        <v>33</v>
      </c>
    </row>
    <row r="113" spans="1:1" s="11" customFormat="1" ht="15">
      <c r="A113" s="14"/>
    </row>
    <row r="114" spans="1:1" s="11" customFormat="1" ht="15">
      <c r="A114" s="14"/>
    </row>
    <row r="115" spans="1:1" s="11" customFormat="1" ht="15">
      <c r="A115" s="14"/>
    </row>
  </sheetData>
  <mergeCells count="4">
    <mergeCell ref="A25:B25"/>
    <mergeCell ref="A28:C28"/>
    <mergeCell ref="A26:B26"/>
    <mergeCell ref="A27:B27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2022-02-09T01:41:47Z</dcterms:created>
  <dcterms:modified xsi:type="dcterms:W3CDTF">2022-03-18T02:17:41Z</dcterms:modified>
</cp:coreProperties>
</file>