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22" i="1"/>
  <c r="C121"/>
  <c r="C101"/>
  <c r="C82"/>
  <c r="C73"/>
  <c r="C69"/>
  <c r="C61"/>
  <c r="C49"/>
  <c r="C37"/>
  <c r="C103"/>
</calcChain>
</file>

<file path=xl/sharedStrings.xml><?xml version="1.0" encoding="utf-8"?>
<sst xmlns="http://schemas.openxmlformats.org/spreadsheetml/2006/main" count="142" uniqueCount="141">
  <si>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</si>
  <si>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2019</t>
    </r>
    <r>
      <rPr>
        <sz val="10"/>
        <rFont val="Arial"/>
        <family val="2"/>
        <charset val="204"/>
      </rPr>
      <t xml:space="preserve">  МКД   по адресу:</t>
    </r>
  </si>
  <si>
    <t>Д.Пролетариата, 15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</si>
  <si>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</si>
  <si>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</si>
  <si>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</si>
  <si>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</si>
  <si>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</si>
  <si>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</si>
  <si>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</si>
  <si>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</si>
  <si>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</si>
  <si>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</si>
  <si>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</si>
  <si>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</si>
  <si>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</si>
  <si>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</si>
  <si>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</si>
  <si>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</si>
  <si>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</si>
  <si>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</si>
  <si>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</si>
  <si>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</si>
  <si>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</si>
  <si>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</si>
  <si>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</si>
  <si>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</si>
  <si>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</si>
  <si>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</si>
  <si>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</si>
  <si>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</si>
  <si>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 (в п.1.3)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</si>
  <si>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</si>
  <si>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</si>
  <si>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</si>
  <si>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</si>
  <si>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</si>
  <si>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</si>
  <si>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</si>
  <si>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</si>
  <si>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</si>
  <si>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</si>
  <si>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</si>
  <si>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</si>
  <si>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</si>
  <si>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</si>
  <si>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</si>
  <si>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</si>
  <si>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</si>
  <si>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</si>
  <si>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</si>
  <si>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</si>
  <si>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</si>
  <si>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</si>
  <si>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</si>
  <si>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</si>
  <si>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</si>
  <si>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</si>
  <si>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</si>
  <si>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</si>
  <si>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</si>
  <si>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</si>
  <si>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Ремонт и укрепление входных дверей, окон и слуховых окон</t>
  </si>
  <si>
    <t>Проверка состояния и ремонт продухов в цоколях зданий</t>
  </si>
  <si>
    <t>Замена ламп освещения подъездов,подвалов</t>
  </si>
  <si>
    <t>Замена ламп освещения внутриквартального</t>
  </si>
  <si>
    <t>Замена разбитых стекол в окнах и дверях общего пользования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</si>
  <si>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</si>
  <si>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</si>
  <si>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</si>
  <si>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</si>
  <si>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</si>
  <si>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</si>
  <si>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</si>
  <si>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</si>
  <si>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</si>
  <si>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системахВиК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</si>
  <si>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</si>
  <si>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</si>
  <si>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</si>
  <si>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</si>
  <si>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</si>
  <si>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</si>
  <si>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</si>
  <si>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</si>
  <si>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</si>
  <si>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</si>
  <si>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</si>
  <si>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</si>
  <si>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</si>
  <si>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</si>
  <si>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</si>
  <si>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</si>
  <si>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</si>
  <si>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</si>
  <si>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</si>
  <si>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</si>
  <si>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</si>
  <si>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</si>
  <si>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</si>
  <si>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</si>
  <si>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</si>
  <si>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</si>
  <si>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</si>
  <si>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установка бордюра возле мусорного контейнера</t>
  </si>
  <si>
    <t>смена карболитового патрона подвесного (подвал)</t>
  </si>
  <si>
    <t xml:space="preserve"> 9.2</t>
  </si>
  <si>
    <t>Текущий ремонт систем водоснабжения и водоотведения (непредвиденные работы)</t>
  </si>
  <si>
    <t>замена вводного вентиля Ду 25 мм на ХВС</t>
  </si>
  <si>
    <t>замена сантехнической прокладки 3/4</t>
  </si>
  <si>
    <t>уплотнение соединений лентой ФУМ</t>
  </si>
  <si>
    <t>смена вентиля латунного муфт. Ду 15 мм на стояке ГВС, полотенцесушителя кв.7 с отжигом</t>
  </si>
  <si>
    <t>смена вентиля бронзового Ду 20 мм на стояке ГВС, полотенцесушителя кв.7 с отжигом</t>
  </si>
  <si>
    <t>замена прокладок на вентиля для промывки системы отопления</t>
  </si>
  <si>
    <t>установка ниппеля  1"хДу 3/4 латунь  в ИТП для промыва ВСО</t>
  </si>
  <si>
    <t xml:space="preserve"> 9.3</t>
  </si>
  <si>
    <t>Текущий ремонт конструктивных элементов (непредвиденные работы)</t>
  </si>
  <si>
    <t>ремонт мягкой кровли рулонного покрытия в 1 слой мат-лом Биполь Технониколь с телевышки 1 подъезд</t>
  </si>
  <si>
    <t>стоимость работы телевышки</t>
  </si>
  <si>
    <t>монтаж краном бордюра у площадки ТБО с креплением к бетонным блокам с бурением отверстий 4 шт Д/Пр15,17</t>
  </si>
  <si>
    <t>окраска МАФ (скамеек, урн  МАЙ-ИЮНЬ)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</si>
  <si>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</si>
  <si>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</si>
  <si>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</si>
  <si>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</si>
  <si>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>Тариф экономически-обоснованный на 1 м2 на 2018 год (содержание)</t>
  </si>
  <si>
    <t xml:space="preserve">Тариф Согласованный ОС на 2015 год  </t>
  </si>
  <si>
    <t>Сумма затрат без сбора, вывоза и захоронения ТБО</t>
  </si>
  <si>
    <t>Размер платы за жилое помещение без ТБО</t>
  </si>
  <si>
    <t>Директор ООО "ЖКУ"</t>
  </si>
  <si>
    <t>От Совета дома</t>
  </si>
  <si>
    <t>Протокол ОС от   ___   _____________</t>
  </si>
  <si>
    <t>по управлению и обслуживанию</t>
  </si>
  <si>
    <t>МКД по ул.Диктатуры Пролетариата 15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</si>
  <si>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</si>
  <si>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</si>
  <si>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</si>
  <si>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</si>
  <si>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 xml:space="preserve">Отчет за 2021 г </t>
  </si>
  <si>
    <t>Результат на 01.01.2021 ("+"- экономия, "-" - перерасход)</t>
  </si>
  <si>
    <t>утепление продухов минплитой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</si>
</sst>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/m;@"/>
  </numFmts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5" fillId="0" borderId="1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/>
    <xf numFmtId="0" fontId="6" fillId="0" borderId="3" xfId="0" applyFont="1" applyFill="1" applyBorder="1"/>
    <xf numFmtId="0" fontId="2" fillId="0" borderId="4" xfId="0" applyFont="1" applyFill="1" applyBorder="1"/>
    <xf numFmtId="0" fontId="6" fillId="0" borderId="0" xfId="0" applyFont="1" applyFill="1" applyBorder="1"/>
    <xf numFmtId="0" fontId="9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11" fillId="0" borderId="0" xfId="0" applyFont="1" applyFill="1"/>
    <xf numFmtId="0" fontId="10" fillId="0" borderId="0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5" fillId="0" borderId="6" xfId="0" applyFont="1" applyFill="1" applyBorder="1"/>
    <xf numFmtId="0" fontId="8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0" fontId="13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0" fontId="8" fillId="0" borderId="1" xfId="0" applyNumberFormat="1" applyFont="1" applyFill="1" applyBorder="1"/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/>
    <xf numFmtId="2" fontId="8" fillId="0" borderId="1" xfId="0" applyNumberFormat="1" applyFont="1" applyFill="1" applyBorder="1"/>
    <xf numFmtId="16" fontId="8" fillId="0" borderId="1" xfId="0" applyNumberFormat="1" applyFont="1" applyFill="1" applyBorder="1"/>
    <xf numFmtId="0" fontId="13" fillId="0" borderId="1" xfId="0" applyFont="1" applyFill="1" applyBorder="1" applyAlignment="1">
      <alignment wrapText="1"/>
    </xf>
    <xf numFmtId="2" fontId="13" fillId="0" borderId="1" xfId="0" applyNumberFormat="1" applyFont="1" applyFill="1" applyBorder="1"/>
    <xf numFmtId="164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0" fontId="13" fillId="0" borderId="1" xfId="0" applyNumberFormat="1" applyFont="1" applyFill="1" applyBorder="1"/>
    <xf numFmtId="0" fontId="14" fillId="0" borderId="1" xfId="0" applyFont="1" applyFill="1" applyBorder="1" applyAlignment="1">
      <alignment horizontal="center"/>
    </xf>
    <xf numFmtId="0" fontId="14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14" fillId="0" borderId="1" xfId="0" applyFont="1" applyFill="1" applyBorder="1"/>
    <xf numFmtId="0" fontId="15" fillId="0" borderId="1" xfId="1" applyFont="1" applyBorder="1" applyAlignment="1">
      <alignment horizontal="center"/>
    </xf>
    <xf numFmtId="0" fontId="16" fillId="0" borderId="1" xfId="1" applyFont="1" applyBorder="1"/>
    <xf numFmtId="2" fontId="17" fillId="0" borderId="1" xfId="2" applyNumberFormat="1" applyFont="1" applyFill="1" applyBorder="1" applyAlignment="1"/>
    <xf numFmtId="2" fontId="15" fillId="0" borderId="0" xfId="1" applyNumberFormat="1" applyFont="1"/>
    <xf numFmtId="0" fontId="15" fillId="0" borderId="0" xfId="1" applyFont="1"/>
    <xf numFmtId="0" fontId="18" fillId="0" borderId="0" xfId="0" applyFont="1" applyFill="1" applyAlignment="1">
      <alignment vertical="center"/>
    </xf>
    <xf numFmtId="0" fontId="18" fillId="0" borderId="1" xfId="1" applyFont="1" applyBorder="1" applyAlignment="1">
      <alignment horizontal="center"/>
    </xf>
    <xf numFmtId="2" fontId="16" fillId="0" borderId="1" xfId="2" applyNumberFormat="1" applyFont="1" applyFill="1" applyBorder="1" applyAlignment="1"/>
    <xf numFmtId="2" fontId="18" fillId="0" borderId="0" xfId="1" applyNumberFormat="1" applyFont="1"/>
    <xf numFmtId="0" fontId="18" fillId="0" borderId="0" xfId="0" applyFont="1" applyBorder="1" applyAlignment="1">
      <alignment vertical="center"/>
    </xf>
    <xf numFmtId="2" fontId="17" fillId="0" borderId="1" xfId="2" applyNumberFormat="1" applyFont="1" applyBorder="1" applyAlignment="1"/>
    <xf numFmtId="0" fontId="18" fillId="0" borderId="0" xfId="0" applyFont="1" applyAlignment="1">
      <alignment horizontal="center"/>
    </xf>
    <xf numFmtId="0" fontId="18" fillId="0" borderId="0" xfId="0" applyFont="1"/>
    <xf numFmtId="0" fontId="10" fillId="0" borderId="0" xfId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34"/>
  <sheetViews>
    <sheetView tabSelected="1" topLeftCell="A45" workbookViewId="0">
      <selection activeCell="C123" sqref="C123"/>
    </sheetView>
  </sheetViews>
  <sheetFormatPr defaultColWidth="9.109375" defaultRowHeight="10.199999999999999"/>
  <cols>
    <col min="1" max="1" width="9.33203125" style="1" customWidth="1"/>
    <col min="2" max="2" width="69.6640625" style="1" customWidth="1"/>
    <col min="3" max="3" width="12.88671875" style="1" customWidth="1"/>
    <col min="4" max="200" width="9.109375" style="1" customWidth="1"/>
    <col min="201" max="201" width="5.33203125" style="1" customWidth="1"/>
    <col min="202" max="202" width="49.5546875" style="1" customWidth="1"/>
    <col min="203" max="203" width="8.44140625" style="1" customWidth="1"/>
    <col min="204" max="204" width="6.33203125" style="1" customWidth="1"/>
    <col min="205" max="205" width="8" style="1" customWidth="1"/>
    <col min="206" max="206" width="5.44140625" style="1" customWidth="1"/>
    <col min="207" max="207" width="9" style="1" customWidth="1"/>
    <col min="208" max="208" width="8.33203125" style="1" customWidth="1"/>
    <col min="209" max="213" width="6" style="1" customWidth="1"/>
    <col min="214" max="16384" width="9.109375" style="1"/>
  </cols>
  <sheetData>
    <row r="1" spans="1:2" ht="13.2" hidden="1">
      <c r="B1" s="2" t="s">
        <v>0</v>
      </c>
    </row>
    <row r="2" spans="1:2" ht="13.2" hidden="1">
      <c r="B2" s="2" t="s">
        <v>1</v>
      </c>
    </row>
    <row r="3" spans="1:2" ht="11.25" hidden="1" customHeight="1">
      <c r="B3" s="3" t="s">
        <v>2</v>
      </c>
    </row>
    <row r="4" spans="1:2" hidden="1">
      <c r="A4" s="5"/>
      <c r="B4" s="5"/>
    </row>
    <row r="5" spans="1:2" hidden="1">
      <c r="A5" s="6">
        <v>1</v>
      </c>
      <c r="B5" s="6">
        <v>2</v>
      </c>
    </row>
    <row r="6" spans="1:2" hidden="1">
      <c r="A6" s="6"/>
      <c r="B6" s="7" t="s">
        <v>3</v>
      </c>
    </row>
    <row r="7" spans="1:2" hidden="1">
      <c r="A7" s="6">
        <v>1</v>
      </c>
      <c r="B7" s="5" t="s">
        <v>4</v>
      </c>
    </row>
    <row r="8" spans="1:2" hidden="1">
      <c r="A8" s="6">
        <v>3</v>
      </c>
      <c r="B8" s="5" t="s">
        <v>5</v>
      </c>
    </row>
    <row r="9" spans="1:2" hidden="1">
      <c r="A9" s="6">
        <v>4</v>
      </c>
      <c r="B9" s="5" t="s">
        <v>6</v>
      </c>
    </row>
    <row r="10" spans="1:2" hidden="1">
      <c r="A10" s="6"/>
      <c r="B10" s="5" t="s">
        <v>7</v>
      </c>
    </row>
    <row r="11" spans="1:2" hidden="1">
      <c r="A11" s="6"/>
      <c r="B11" s="5" t="s">
        <v>8</v>
      </c>
    </row>
    <row r="12" spans="1:2" hidden="1">
      <c r="A12" s="6">
        <v>5</v>
      </c>
      <c r="B12" s="5" t="s">
        <v>9</v>
      </c>
    </row>
    <row r="13" spans="1:2" hidden="1">
      <c r="A13" s="6">
        <v>7</v>
      </c>
      <c r="B13" s="5" t="s">
        <v>10</v>
      </c>
    </row>
    <row r="14" spans="1:2" hidden="1">
      <c r="A14" s="6">
        <v>8</v>
      </c>
      <c r="B14" s="5" t="s">
        <v>11</v>
      </c>
    </row>
    <row r="15" spans="1:2" ht="13.5" hidden="1" customHeight="1">
      <c r="A15" s="6">
        <v>9</v>
      </c>
      <c r="B15" s="5" t="s">
        <v>12</v>
      </c>
    </row>
    <row r="16" spans="1:2" hidden="1">
      <c r="A16" s="6">
        <v>10</v>
      </c>
      <c r="B16" s="5" t="s">
        <v>13</v>
      </c>
    </row>
    <row r="17" spans="1:3" hidden="1">
      <c r="A17" s="6">
        <v>11</v>
      </c>
      <c r="B17" s="5" t="s">
        <v>14</v>
      </c>
    </row>
    <row r="18" spans="1:3" hidden="1">
      <c r="A18" s="6">
        <v>12</v>
      </c>
      <c r="B18" s="5" t="s">
        <v>15</v>
      </c>
    </row>
    <row r="19" spans="1:3" hidden="1">
      <c r="A19" s="6">
        <v>13</v>
      </c>
      <c r="B19" s="5" t="s">
        <v>16</v>
      </c>
    </row>
    <row r="20" spans="1:3" hidden="1">
      <c r="A20" s="6">
        <v>14</v>
      </c>
      <c r="B20" s="5" t="s">
        <v>17</v>
      </c>
    </row>
    <row r="21" spans="1:3" hidden="1">
      <c r="A21" s="6">
        <v>15</v>
      </c>
      <c r="B21" s="5" t="s">
        <v>18</v>
      </c>
    </row>
    <row r="22" spans="1:3" hidden="1">
      <c r="A22" s="6">
        <v>16</v>
      </c>
      <c r="B22" s="5" t="s">
        <v>19</v>
      </c>
    </row>
    <row r="23" spans="1:3" hidden="1">
      <c r="A23" s="8">
        <v>17</v>
      </c>
      <c r="B23" s="9" t="s">
        <v>20</v>
      </c>
    </row>
    <row r="24" spans="1:3" s="15" customFormat="1" ht="15.6">
      <c r="A24" s="55" t="s">
        <v>138</v>
      </c>
      <c r="B24" s="55"/>
    </row>
    <row r="25" spans="1:3" s="15" customFormat="1" ht="15.6">
      <c r="A25" s="55" t="s">
        <v>132</v>
      </c>
      <c r="B25" s="55"/>
    </row>
    <row r="26" spans="1:3" s="15" customFormat="1" ht="15.6">
      <c r="A26" s="55" t="s">
        <v>133</v>
      </c>
      <c r="B26" s="55"/>
    </row>
    <row r="27" spans="1:3" s="16" customFormat="1" ht="15.6">
      <c r="A27" s="56" t="s">
        <v>21</v>
      </c>
      <c r="B27" s="56"/>
    </row>
    <row r="28" spans="1:3" s="16" customFormat="1" ht="15.6">
      <c r="A28" s="17"/>
      <c r="B28" s="17"/>
    </row>
    <row r="29" spans="1:3" s="16" customFormat="1" ht="16.2">
      <c r="A29" s="20"/>
      <c r="B29" s="21" t="s">
        <v>139</v>
      </c>
      <c r="C29" s="31">
        <v>-129404.70349999995</v>
      </c>
    </row>
    <row r="30" spans="1:3" s="16" customFormat="1" ht="18" customHeight="1">
      <c r="A30" s="23"/>
      <c r="B30" s="24" t="s">
        <v>22</v>
      </c>
      <c r="C30" s="22"/>
    </row>
    <row r="31" spans="1:3" ht="15.6">
      <c r="A31" s="25" t="s">
        <v>23</v>
      </c>
      <c r="B31" s="26" t="s">
        <v>24</v>
      </c>
      <c r="C31" s="27"/>
    </row>
    <row r="32" spans="1:3" ht="24" customHeight="1">
      <c r="A32" s="25"/>
      <c r="B32" s="26" t="s">
        <v>25</v>
      </c>
      <c r="C32" s="28">
        <v>8099.5199999999995</v>
      </c>
    </row>
    <row r="33" spans="1:3" ht="15.6">
      <c r="A33" s="29" t="s">
        <v>26</v>
      </c>
      <c r="B33" s="26" t="s">
        <v>27</v>
      </c>
      <c r="C33" s="28">
        <v>0</v>
      </c>
    </row>
    <row r="34" spans="1:3" ht="15.6">
      <c r="A34" s="25"/>
      <c r="B34" s="26" t="s">
        <v>25</v>
      </c>
      <c r="C34" s="28">
        <v>8496.4440000000013</v>
      </c>
    </row>
    <row r="35" spans="1:3" ht="46.8">
      <c r="A35" s="25" t="s">
        <v>28</v>
      </c>
      <c r="B35" s="26" t="s">
        <v>29</v>
      </c>
      <c r="C35" s="28">
        <v>1205.95</v>
      </c>
    </row>
    <row r="36" spans="1:3" ht="23.25" customHeight="1">
      <c r="A36" s="25" t="s">
        <v>30</v>
      </c>
      <c r="B36" s="26" t="s">
        <v>31</v>
      </c>
      <c r="C36" s="28">
        <v>53.352000000000011</v>
      </c>
    </row>
    <row r="37" spans="1:3" ht="15.6">
      <c r="A37" s="25"/>
      <c r="B37" s="30" t="s">
        <v>32</v>
      </c>
      <c r="C37" s="31">
        <f>SUM(C32:C36)</f>
        <v>17855.266</v>
      </c>
    </row>
    <row r="38" spans="1:3" ht="12.75" customHeight="1">
      <c r="A38" s="25" t="s">
        <v>33</v>
      </c>
      <c r="B38" s="24" t="s">
        <v>34</v>
      </c>
      <c r="C38" s="28"/>
    </row>
    <row r="39" spans="1:3" ht="17.25" customHeight="1">
      <c r="A39" s="25" t="s">
        <v>35</v>
      </c>
      <c r="B39" s="26" t="s">
        <v>36</v>
      </c>
      <c r="C39" s="28">
        <v>2080.7999999999997</v>
      </c>
    </row>
    <row r="40" spans="1:3" ht="13.5" customHeight="1">
      <c r="A40" s="25" t="s">
        <v>37</v>
      </c>
      <c r="B40" s="26" t="s">
        <v>38</v>
      </c>
      <c r="C40" s="28">
        <v>2298.4</v>
      </c>
    </row>
    <row r="41" spans="1:3" ht="20.25" customHeight="1">
      <c r="A41" s="25" t="s">
        <v>39</v>
      </c>
      <c r="B41" s="26" t="s">
        <v>40</v>
      </c>
      <c r="C41" s="28">
        <v>1146.5999999999999</v>
      </c>
    </row>
    <row r="42" spans="1:3" ht="15.6">
      <c r="A42" s="25" t="s">
        <v>41</v>
      </c>
      <c r="B42" s="26" t="s">
        <v>42</v>
      </c>
      <c r="C42" s="28">
        <v>1264.4799999999998</v>
      </c>
    </row>
    <row r="43" spans="1:3" ht="15.6">
      <c r="A43" s="25" t="s">
        <v>43</v>
      </c>
      <c r="B43" s="26" t="s">
        <v>44</v>
      </c>
      <c r="C43" s="28">
        <v>6756.48</v>
      </c>
    </row>
    <row r="44" spans="1:3" ht="15.6">
      <c r="A44" s="25" t="s">
        <v>45</v>
      </c>
      <c r="B44" s="26" t="s">
        <v>46</v>
      </c>
      <c r="C44" s="28">
        <v>1867.0079999999996</v>
      </c>
    </row>
    <row r="45" spans="1:3" ht="15.6">
      <c r="A45" s="25" t="s">
        <v>47</v>
      </c>
      <c r="B45" s="26" t="s">
        <v>48</v>
      </c>
      <c r="C45" s="28">
        <v>509.21699999999998</v>
      </c>
    </row>
    <row r="46" spans="1:3" ht="31.2">
      <c r="A46" s="25" t="s">
        <v>49</v>
      </c>
      <c r="B46" s="26" t="s">
        <v>50</v>
      </c>
      <c r="C46" s="28">
        <v>325.58399999999995</v>
      </c>
    </row>
    <row r="47" spans="1:3" ht="46.8">
      <c r="A47" s="25" t="s">
        <v>51</v>
      </c>
      <c r="B47" s="26" t="s">
        <v>52</v>
      </c>
      <c r="C47" s="28">
        <v>4936.3379999999997</v>
      </c>
    </row>
    <row r="48" spans="1:3" ht="13.5" customHeight="1">
      <c r="A48" s="25" t="s">
        <v>53</v>
      </c>
      <c r="B48" s="26" t="s">
        <v>54</v>
      </c>
      <c r="C48" s="28">
        <v>2475.1999999999998</v>
      </c>
    </row>
    <row r="49" spans="1:3" ht="15.6">
      <c r="A49" s="25"/>
      <c r="B49" s="30" t="s">
        <v>55</v>
      </c>
      <c r="C49" s="31">
        <f>SUM(C39:C48)</f>
        <v>23660.107</v>
      </c>
    </row>
    <row r="50" spans="1:3" ht="13.5" customHeight="1">
      <c r="A50" s="25"/>
      <c r="B50" s="24" t="s">
        <v>56</v>
      </c>
      <c r="C50" s="28"/>
    </row>
    <row r="51" spans="1:3" ht="15.6">
      <c r="A51" s="32">
        <v>43103</v>
      </c>
      <c r="B51" s="26" t="s">
        <v>57</v>
      </c>
      <c r="C51" s="28">
        <v>9756.9</v>
      </c>
    </row>
    <row r="52" spans="1:3" ht="15.6">
      <c r="A52" s="32">
        <v>43134</v>
      </c>
      <c r="B52" s="26" t="s">
        <v>58</v>
      </c>
      <c r="C52" s="28">
        <v>6251.7000000000007</v>
      </c>
    </row>
    <row r="53" spans="1:3" ht="15.6">
      <c r="A53" s="32">
        <v>43162</v>
      </c>
      <c r="B53" s="26" t="s">
        <v>59</v>
      </c>
      <c r="C53" s="28">
        <v>3307.2000000000003</v>
      </c>
    </row>
    <row r="54" spans="1:3" ht="15.6">
      <c r="A54" s="32">
        <v>43193</v>
      </c>
      <c r="B54" s="26" t="s">
        <v>60</v>
      </c>
      <c r="C54" s="28">
        <v>230.1</v>
      </c>
    </row>
    <row r="55" spans="1:3" ht="15.6">
      <c r="A55" s="32">
        <v>43223</v>
      </c>
      <c r="B55" s="26" t="s">
        <v>61</v>
      </c>
      <c r="C55" s="28">
        <v>4846.08</v>
      </c>
    </row>
    <row r="56" spans="1:3" ht="15.6">
      <c r="A56" s="32">
        <v>43254</v>
      </c>
      <c r="B56" s="26" t="s">
        <v>62</v>
      </c>
      <c r="C56" s="28">
        <v>0</v>
      </c>
    </row>
    <row r="57" spans="1:3" ht="15.6">
      <c r="A57" s="32">
        <v>43284</v>
      </c>
      <c r="B57" s="26" t="s">
        <v>63</v>
      </c>
      <c r="C57" s="28">
        <v>0</v>
      </c>
    </row>
    <row r="58" spans="1:3" ht="15.6">
      <c r="A58" s="32">
        <v>43315</v>
      </c>
      <c r="B58" s="26" t="s">
        <v>64</v>
      </c>
      <c r="C58" s="28">
        <v>0</v>
      </c>
    </row>
    <row r="59" spans="1:3" ht="15.6">
      <c r="A59" s="32">
        <v>43346</v>
      </c>
      <c r="B59" s="26" t="s">
        <v>65</v>
      </c>
      <c r="C59" s="28">
        <v>0</v>
      </c>
    </row>
    <row r="60" spans="1:3" ht="15.6">
      <c r="A60" s="32">
        <v>43376</v>
      </c>
      <c r="B60" s="26" t="s">
        <v>66</v>
      </c>
      <c r="C60" s="28">
        <v>0</v>
      </c>
    </row>
    <row r="61" spans="1:3" ht="15.6">
      <c r="A61" s="25"/>
      <c r="B61" s="30" t="s">
        <v>67</v>
      </c>
      <c r="C61" s="31">
        <f>SUM(C51:C60)</f>
        <v>24391.979999999996</v>
      </c>
    </row>
    <row r="62" spans="1:3" ht="15.6">
      <c r="A62" s="25"/>
      <c r="B62" s="24" t="s">
        <v>68</v>
      </c>
      <c r="C62" s="28"/>
    </row>
    <row r="63" spans="1:3" ht="31.2">
      <c r="A63" s="25" t="s">
        <v>69</v>
      </c>
      <c r="B63" s="33" t="s">
        <v>70</v>
      </c>
      <c r="C63" s="28">
        <v>2429.232</v>
      </c>
    </row>
    <row r="64" spans="1:3" ht="46.8">
      <c r="A64" s="25" t="s">
        <v>71</v>
      </c>
      <c r="B64" s="26" t="s">
        <v>72</v>
      </c>
      <c r="C64" s="28">
        <v>0</v>
      </c>
    </row>
    <row r="65" spans="1:3" ht="15.75" customHeight="1">
      <c r="A65" s="25" t="s">
        <v>73</v>
      </c>
      <c r="B65" s="26" t="s">
        <v>74</v>
      </c>
      <c r="C65" s="28">
        <v>3072.2640000000001</v>
      </c>
    </row>
    <row r="66" spans="1:3" ht="20.25" customHeight="1">
      <c r="A66" s="25" t="s">
        <v>75</v>
      </c>
      <c r="B66" s="26" t="s">
        <v>76</v>
      </c>
      <c r="C66" s="28">
        <v>2429.232</v>
      </c>
    </row>
    <row r="67" spans="1:3" ht="15.6">
      <c r="A67" s="25" t="s">
        <v>77</v>
      </c>
      <c r="B67" s="26" t="s">
        <v>78</v>
      </c>
      <c r="C67" s="28">
        <v>1083</v>
      </c>
    </row>
    <row r="68" spans="1:3" ht="15.6">
      <c r="A68" s="25" t="s">
        <v>79</v>
      </c>
      <c r="B68" s="26" t="s">
        <v>80</v>
      </c>
      <c r="C68" s="28">
        <v>0</v>
      </c>
    </row>
    <row r="69" spans="1:3" ht="15.6">
      <c r="A69" s="25"/>
      <c r="B69" s="30" t="s">
        <v>81</v>
      </c>
      <c r="C69" s="31">
        <f>SUM(C63:C68)</f>
        <v>9013.7279999999992</v>
      </c>
    </row>
    <row r="70" spans="1:3" ht="15.6">
      <c r="A70" s="25"/>
      <c r="B70" s="24" t="s">
        <v>82</v>
      </c>
      <c r="C70" s="28"/>
    </row>
    <row r="71" spans="1:3" ht="31.2">
      <c r="A71" s="25" t="s">
        <v>83</v>
      </c>
      <c r="B71" s="26" t="s">
        <v>84</v>
      </c>
      <c r="C71" s="28">
        <v>6787.56</v>
      </c>
    </row>
    <row r="72" spans="1:3" ht="12.75" customHeight="1">
      <c r="A72" s="25" t="s">
        <v>85</v>
      </c>
      <c r="B72" s="26" t="s">
        <v>86</v>
      </c>
      <c r="C72" s="28">
        <v>1929.0960000000002</v>
      </c>
    </row>
    <row r="73" spans="1:3" ht="15.6">
      <c r="A73" s="25"/>
      <c r="B73" s="30" t="s">
        <v>87</v>
      </c>
      <c r="C73" s="31">
        <f>SUM(C71:C72)</f>
        <v>8716.6560000000009</v>
      </c>
    </row>
    <row r="74" spans="1:3" ht="15.6">
      <c r="A74" s="34" t="s">
        <v>88</v>
      </c>
      <c r="B74" s="26" t="s">
        <v>89</v>
      </c>
      <c r="C74" s="31">
        <v>1925.0240000000001</v>
      </c>
    </row>
    <row r="75" spans="1:3" ht="15.6">
      <c r="A75" s="34" t="s">
        <v>90</v>
      </c>
      <c r="B75" s="26" t="s">
        <v>91</v>
      </c>
      <c r="C75" s="31">
        <v>1857.8720000000001</v>
      </c>
    </row>
    <row r="76" spans="1:3" ht="15.6">
      <c r="A76" s="25"/>
      <c r="B76" s="24" t="s">
        <v>92</v>
      </c>
      <c r="C76" s="28"/>
    </row>
    <row r="77" spans="1:3" ht="15.6">
      <c r="A77" s="25" t="s">
        <v>93</v>
      </c>
      <c r="B77" s="26" t="s">
        <v>94</v>
      </c>
      <c r="C77" s="28">
        <v>3390</v>
      </c>
    </row>
    <row r="78" spans="1:3" ht="15.6">
      <c r="A78" s="25" t="s">
        <v>95</v>
      </c>
      <c r="B78" s="26" t="s">
        <v>96</v>
      </c>
      <c r="C78" s="28">
        <v>4498.2</v>
      </c>
    </row>
    <row r="79" spans="1:3" ht="31.2">
      <c r="A79" s="25"/>
      <c r="B79" s="26" t="s">
        <v>97</v>
      </c>
      <c r="C79" s="28">
        <v>3300.6000000000008</v>
      </c>
    </row>
    <row r="80" spans="1:3" ht="31.2">
      <c r="A80" s="25"/>
      <c r="B80" s="26" t="s">
        <v>98</v>
      </c>
      <c r="C80" s="28">
        <v>3300.6000000000008</v>
      </c>
    </row>
    <row r="81" spans="1:3" ht="26.25" customHeight="1">
      <c r="A81" s="25"/>
      <c r="B81" s="26" t="s">
        <v>99</v>
      </c>
      <c r="C81" s="28">
        <v>3300.6000000000008</v>
      </c>
    </row>
    <row r="82" spans="1:3" ht="15.6">
      <c r="A82" s="25"/>
      <c r="B82" s="30" t="s">
        <v>100</v>
      </c>
      <c r="C82" s="31">
        <f>SUM(C77:C81)</f>
        <v>17790.000000000004</v>
      </c>
    </row>
    <row r="83" spans="1:3" ht="15.6">
      <c r="A83" s="25"/>
      <c r="B83" s="24" t="s">
        <v>101</v>
      </c>
      <c r="C83" s="28"/>
    </row>
    <row r="84" spans="1:3" ht="17.25" customHeight="1">
      <c r="A84" s="25" t="s">
        <v>102</v>
      </c>
      <c r="B84" s="26" t="s">
        <v>103</v>
      </c>
      <c r="C84" s="28"/>
    </row>
    <row r="85" spans="1:3" ht="17.25" customHeight="1">
      <c r="A85" s="35"/>
      <c r="B85" s="27" t="s">
        <v>104</v>
      </c>
      <c r="C85" s="28">
        <v>750</v>
      </c>
    </row>
    <row r="86" spans="1:3" ht="18" customHeight="1">
      <c r="A86" s="35"/>
      <c r="B86" s="36" t="s">
        <v>105</v>
      </c>
      <c r="C86" s="28">
        <v>477.96</v>
      </c>
    </row>
    <row r="87" spans="1:3" ht="31.2">
      <c r="A87" s="25" t="s">
        <v>106</v>
      </c>
      <c r="B87" s="26" t="s">
        <v>107</v>
      </c>
      <c r="C87" s="28">
        <v>0</v>
      </c>
    </row>
    <row r="88" spans="1:3" ht="15.6">
      <c r="A88" s="35"/>
      <c r="B88" s="37" t="s">
        <v>108</v>
      </c>
      <c r="C88" s="28">
        <v>918.01</v>
      </c>
    </row>
    <row r="89" spans="1:3" ht="15.6">
      <c r="A89" s="35"/>
      <c r="B89" s="37" t="s">
        <v>109</v>
      </c>
      <c r="C89" s="28">
        <v>65.11</v>
      </c>
    </row>
    <row r="90" spans="1:3" ht="15.6">
      <c r="A90" s="35"/>
      <c r="B90" s="37" t="s">
        <v>110</v>
      </c>
      <c r="C90" s="28">
        <v>40.451999999999998</v>
      </c>
    </row>
    <row r="91" spans="1:3" ht="31.2">
      <c r="A91" s="35"/>
      <c r="B91" s="38" t="s">
        <v>111</v>
      </c>
      <c r="C91" s="28">
        <v>918.01</v>
      </c>
    </row>
    <row r="92" spans="1:3" ht="31.2">
      <c r="A92" s="35"/>
      <c r="B92" s="38" t="s">
        <v>112</v>
      </c>
      <c r="C92" s="28">
        <v>918.01</v>
      </c>
    </row>
    <row r="93" spans="1:3" ht="15.6">
      <c r="A93" s="35"/>
      <c r="B93" s="39" t="s">
        <v>113</v>
      </c>
      <c r="C93" s="28">
        <v>130.22</v>
      </c>
    </row>
    <row r="94" spans="1:3" ht="15.6">
      <c r="A94" s="35"/>
      <c r="B94" s="39" t="s">
        <v>114</v>
      </c>
      <c r="C94" s="28">
        <v>235.02</v>
      </c>
    </row>
    <row r="95" spans="1:3" ht="31.2">
      <c r="A95" s="25" t="s">
        <v>115</v>
      </c>
      <c r="B95" s="26" t="s">
        <v>116</v>
      </c>
      <c r="C95" s="28">
        <v>0</v>
      </c>
    </row>
    <row r="96" spans="1:3" ht="31.2">
      <c r="A96" s="25"/>
      <c r="B96" s="40" t="s">
        <v>117</v>
      </c>
      <c r="C96" s="28">
        <v>4412.16</v>
      </c>
    </row>
    <row r="97" spans="1:3" ht="15.6">
      <c r="A97" s="25"/>
      <c r="B97" s="41" t="s">
        <v>118</v>
      </c>
      <c r="C97" s="28">
        <v>2305.5</v>
      </c>
    </row>
    <row r="98" spans="1:3" ht="31.2">
      <c r="A98" s="25"/>
      <c r="B98" s="26" t="s">
        <v>119</v>
      </c>
      <c r="C98" s="28">
        <v>2750</v>
      </c>
    </row>
    <row r="99" spans="1:3" ht="15.6">
      <c r="A99" s="25"/>
      <c r="B99" s="27" t="s">
        <v>120</v>
      </c>
      <c r="C99" s="28">
        <v>384.99200000000002</v>
      </c>
    </row>
    <row r="100" spans="1:3" ht="15.6">
      <c r="A100" s="25"/>
      <c r="B100" s="27" t="s">
        <v>140</v>
      </c>
      <c r="C100" s="28">
        <v>455.23200000000003</v>
      </c>
    </row>
    <row r="101" spans="1:3" ht="15.6">
      <c r="A101" s="25"/>
      <c r="B101" s="30" t="s">
        <v>121</v>
      </c>
      <c r="C101" s="31">
        <f>SUM(C85:C100)</f>
        <v>14760.676000000001</v>
      </c>
    </row>
    <row r="102" spans="1:3" ht="15.6">
      <c r="A102" s="34" t="s">
        <v>122</v>
      </c>
      <c r="B102" s="26" t="s">
        <v>123</v>
      </c>
      <c r="C102" s="31">
        <v>18576.480000000003</v>
      </c>
    </row>
    <row r="103" spans="1:3" ht="15.6">
      <c r="A103" s="27"/>
      <c r="B103" s="22" t="s">
        <v>124</v>
      </c>
      <c r="C103" s="31">
        <f>C37+C49+C61+C69+C73+C74+C75+C82+C101+C102</f>
        <v>138547.78900000002</v>
      </c>
    </row>
    <row r="104" spans="1:3" ht="10.8" hidden="1" thickBot="1">
      <c r="A104" s="18"/>
      <c r="B104" s="19" t="s">
        <v>125</v>
      </c>
    </row>
    <row r="105" spans="1:3" ht="10.8" hidden="1" thickBot="1">
      <c r="A105" s="12"/>
      <c r="B105" s="11" t="s">
        <v>126</v>
      </c>
    </row>
    <row r="106" spans="1:3" hidden="1">
      <c r="A106" s="10"/>
      <c r="B106" s="13"/>
    </row>
    <row r="107" spans="1:3" hidden="1">
      <c r="A107" s="10"/>
      <c r="B107" s="4" t="s">
        <v>127</v>
      </c>
    </row>
    <row r="108" spans="1:3" hidden="1">
      <c r="A108" s="10"/>
    </row>
    <row r="109" spans="1:3" ht="13.2" hidden="1">
      <c r="A109" s="10"/>
      <c r="B109" s="14" t="s">
        <v>128</v>
      </c>
    </row>
    <row r="110" spans="1:3" hidden="1">
      <c r="A110" s="10"/>
      <c r="B110" s="13"/>
    </row>
    <row r="111" spans="1:3" hidden="1"/>
    <row r="112" spans="1:3" hidden="1"/>
    <row r="113" spans="1:6" hidden="1">
      <c r="B113" s="1" t="s">
        <v>129</v>
      </c>
    </row>
    <row r="114" spans="1:6" hidden="1"/>
    <row r="115" spans="1:6" hidden="1">
      <c r="B115" s="1" t="s">
        <v>130</v>
      </c>
    </row>
    <row r="116" spans="1:6" hidden="1"/>
    <row r="117" spans="1:6" hidden="1">
      <c r="B117" s="1" t="s">
        <v>131</v>
      </c>
    </row>
    <row r="118" spans="1:6" hidden="1"/>
    <row r="119" spans="1:6" s="47" customFormat="1" ht="13.8">
      <c r="A119" s="42"/>
      <c r="B119" s="43" t="s">
        <v>134</v>
      </c>
      <c r="C119" s="44">
        <v>116246.04</v>
      </c>
      <c r="D119" s="45"/>
      <c r="E119" s="46"/>
      <c r="F119" s="46"/>
    </row>
    <row r="120" spans="1:6" s="51" customFormat="1" ht="13.8">
      <c r="A120" s="48"/>
      <c r="B120" s="43" t="s">
        <v>135</v>
      </c>
      <c r="C120" s="49">
        <v>110646.03</v>
      </c>
      <c r="D120" s="50"/>
      <c r="E120" s="50"/>
      <c r="F120" s="50"/>
    </row>
    <row r="121" spans="1:6" s="51" customFormat="1" ht="13.8">
      <c r="A121" s="42"/>
      <c r="B121" s="43" t="s">
        <v>137</v>
      </c>
      <c r="C121" s="52">
        <f>C120-C103</f>
        <v>-27901.75900000002</v>
      </c>
      <c r="D121" s="46"/>
      <c r="E121" s="46"/>
      <c r="F121" s="46"/>
    </row>
    <row r="122" spans="1:6" s="51" customFormat="1" ht="13.8">
      <c r="A122" s="42"/>
      <c r="B122" s="43" t="s">
        <v>136</v>
      </c>
      <c r="C122" s="52">
        <f>C29+C121</f>
        <v>-157306.46249999997</v>
      </c>
      <c r="D122" s="46"/>
      <c r="E122" s="46"/>
      <c r="F122" s="46"/>
    </row>
    <row r="123" spans="1:6" s="54" customFormat="1" ht="13.8">
      <c r="A123" s="53"/>
    </row>
    <row r="124" spans="1:6" s="54" customFormat="1" ht="13.8">
      <c r="A124" s="53"/>
    </row>
    <row r="125" spans="1:6" s="54" customFormat="1" ht="13.8">
      <c r="A125" s="53"/>
    </row>
    <row r="126" spans="1:6" s="54" customFormat="1" ht="13.8">
      <c r="A126" s="53"/>
    </row>
    <row r="127" spans="1:6" s="54" customFormat="1" ht="13.8">
      <c r="A127" s="53"/>
    </row>
    <row r="128" spans="1:6" s="54" customFormat="1" ht="13.8">
      <c r="A128" s="53"/>
    </row>
    <row r="129" spans="1:1" s="54" customFormat="1" ht="13.8">
      <c r="A129" s="53"/>
    </row>
    <row r="130" spans="1:1" s="54" customFormat="1" ht="13.8">
      <c r="A130" s="53"/>
    </row>
    <row r="131" spans="1:1" s="54" customFormat="1" ht="13.8">
      <c r="A131" s="53"/>
    </row>
    <row r="132" spans="1:1" s="54" customFormat="1" ht="13.8">
      <c r="A132" s="53"/>
    </row>
    <row r="133" spans="1:1" s="54" customFormat="1" ht="13.8">
      <c r="A133" s="53"/>
    </row>
    <row r="134" spans="1:1" s="54" customFormat="1" ht="13.8">
      <c r="A134" s="53"/>
    </row>
  </sheetData>
  <mergeCells count="4">
    <mergeCell ref="A24:B24"/>
    <mergeCell ref="A25:B25"/>
    <mergeCell ref="A26:B26"/>
    <mergeCell ref="A27:B27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2022-02-10T02:57:02Z</dcterms:created>
  <dcterms:modified xsi:type="dcterms:W3CDTF">2022-03-14T01:20:47Z</dcterms:modified>
</cp:coreProperties>
</file>