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33" i="1"/>
  <c r="C132"/>
  <c r="C112"/>
  <c r="C83"/>
  <c r="C73"/>
  <c r="C69"/>
  <c r="C62"/>
  <c r="C50"/>
  <c r="C38"/>
  <c r="C114"/>
</calcChain>
</file>

<file path=xl/sharedStrings.xml><?xml version="1.0" encoding="utf-8"?>
<sst xmlns="http://schemas.openxmlformats.org/spreadsheetml/2006/main" count="152" uniqueCount="148">
  <si>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</si>
  <si>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</si>
  <si>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16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</si>
  <si>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</si>
  <si>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</si>
  <si>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</si>
  <si>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</si>
  <si>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</si>
  <si>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</si>
  <si>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</si>
  <si>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</si>
  <si>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</si>
  <si>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</si>
  <si>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</si>
  <si>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</si>
  <si>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</si>
  <si>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</si>
  <si>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</si>
  <si>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</si>
  <si>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</si>
  <si>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</si>
  <si>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</si>
  <si>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</si>
  <si>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</si>
  <si>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</si>
  <si>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</si>
  <si>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</si>
  <si>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</si>
  <si>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</si>
  <si>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</si>
  <si>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</si>
  <si>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</si>
  <si>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</si>
  <si>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</si>
  <si>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</si>
  <si>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</si>
  <si>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</si>
  <si>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</si>
  <si>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</si>
  <si>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</si>
  <si>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</si>
  <si>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</si>
  <si>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</si>
  <si>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</si>
  <si>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</si>
  <si>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</si>
  <si>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</si>
  <si>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</si>
  <si>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</si>
  <si>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</si>
  <si>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</si>
  <si>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</si>
  <si>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</si>
  <si>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</si>
  <si>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</si>
  <si>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</si>
  <si>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</si>
  <si>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</si>
  <si>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</si>
  <si>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</si>
  <si>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</si>
  <si>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Ремонт и укрепление входных дверей, окон и слуховых окон</t>
  </si>
  <si>
    <t>Проверка состояния и ремонт продухов в цоколях зданий</t>
  </si>
  <si>
    <t>Замена ламп освещения подъездов,подвалов</t>
  </si>
  <si>
    <t>Замена ламп освещения внутриквартального</t>
  </si>
  <si>
    <t>Замена разбитых стекол в окнах и дверях общего пользования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</si>
  <si>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</si>
  <si>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</si>
  <si>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</si>
  <si>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</si>
  <si>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</si>
  <si>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</si>
  <si>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</si>
  <si>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</si>
  <si>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</si>
  <si>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</si>
  <si>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</si>
  <si>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</si>
  <si>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</si>
  <si>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</si>
  <si>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</si>
  <si>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</si>
  <si>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</si>
  <si>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</si>
  <si>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</si>
  <si>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</si>
  <si>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</si>
  <si>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</si>
  <si>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</si>
  <si>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</si>
  <si>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</si>
  <si>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</si>
  <si>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</si>
  <si>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</si>
  <si>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</si>
  <si>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</si>
  <si>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</si>
  <si>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</si>
  <si>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</si>
  <si>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</si>
  <si>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</si>
  <si>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</si>
  <si>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энергосберегающего патрона </t>
  </si>
  <si>
    <t>замена энергосберегающего патрона на лестничной клетке</t>
  </si>
  <si>
    <t>смена автомата 16А в эл.щитке</t>
  </si>
  <si>
    <t>ремонт в электрощитке (гайка М6)</t>
  </si>
  <si>
    <t>очистка корпуса ВРУ, распределительных коробок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</si>
  <si>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</si>
  <si>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смена автоматического выключателя16А в ЩУРС кв.8</t>
  </si>
  <si>
    <t>текущий ремонт электрооборудования</t>
  </si>
  <si>
    <t>смена автоматического выключателя 16А в ЩУРС кв.8</t>
  </si>
  <si>
    <t>замена сбросника от п/сушителя гвс кран шаровый Ду 15мм кв.16</t>
  </si>
  <si>
    <t xml:space="preserve"> 9.2</t>
  </si>
  <si>
    <t>Текущий ремонт систем ВиК (непредв. работы)</t>
  </si>
  <si>
    <t>замена прокладок на вентиля для промывки системы отопления</t>
  </si>
  <si>
    <t>установка ниппеля  Ду 20мм  в ИТП для промыва ВСО</t>
  </si>
  <si>
    <t>устранение засора канализации в МКД (коллектор)</t>
  </si>
  <si>
    <t xml:space="preserve"> 9.3</t>
  </si>
  <si>
    <t>Текущий ремонт конструктивных элементов (непр. работы)</t>
  </si>
  <si>
    <t>ремонт мягкой кровли рулонного покрытия в 1 слой Биполем с телевышки кв.33</t>
  </si>
  <si>
    <t xml:space="preserve">пропекание старого покрытия </t>
  </si>
  <si>
    <t>стоимость работы телевышки</t>
  </si>
  <si>
    <t>распиловка веток и погрузка вручную в автомобиль Дик.Прол.16,18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</si>
  <si>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</si>
  <si>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</si>
  <si>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</si>
  <si>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</si>
  <si>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</si>
  <si>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Тариф экономически-обоснованный на 1 м2 2019 год</t>
  </si>
  <si>
    <t xml:space="preserve">Тариф Согласованный ОС на 2017 год 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</si>
  <si>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</si>
  <si>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</si>
  <si>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</si>
  <si>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</si>
  <si>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____      _________________</t>
  </si>
  <si>
    <t>по управлению и обслуживанию</t>
  </si>
  <si>
    <t>МКД по ул.Диктатуры Пролетариата 16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</si>
  <si>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</si>
  <si>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</si>
  <si>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</si>
  <si>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</si>
  <si>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</si>
  <si>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</si>
  <si>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устройство порога из цементно-песчаного раствора</t>
  </si>
  <si>
    <t>герметизация швов монтажной пеной</t>
  </si>
  <si>
    <t>осмотр кровли и уборка мусора</t>
  </si>
  <si>
    <t>установка ограничителя из арматуры в отмостке 2п</t>
  </si>
  <si>
    <t>утепление продухов минплитой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</si>
</sst>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3" xfId="0" applyFont="1" applyFill="1" applyBorder="1"/>
    <xf numFmtId="0" fontId="2" fillId="0" borderId="4" xfId="0" applyFont="1" applyFill="1" applyBorder="1"/>
    <xf numFmtId="0" fontId="8" fillId="0" borderId="1" xfId="0" applyFont="1" applyFill="1" applyBorder="1"/>
    <xf numFmtId="0" fontId="8" fillId="0" borderId="1" xfId="0" applyFont="1" applyBorder="1"/>
    <xf numFmtId="0" fontId="6" fillId="0" borderId="0" xfId="0" applyFont="1" applyFill="1" applyBorder="1"/>
    <xf numFmtId="0" fontId="9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horizontal="center"/>
    </xf>
    <xf numFmtId="0" fontId="11" fillId="0" borderId="0" xfId="0" applyFont="1" applyFill="1"/>
    <xf numFmtId="0" fontId="2" fillId="0" borderId="5" xfId="0" applyFont="1" applyFill="1" applyBorder="1"/>
    <xf numFmtId="0" fontId="5" fillId="0" borderId="6" xfId="0" applyFont="1" applyFill="1" applyBorder="1"/>
    <xf numFmtId="0" fontId="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8" fillId="0" borderId="1" xfId="0" applyFont="1" applyFill="1" applyBorder="1" applyAlignment="1"/>
    <xf numFmtId="0" fontId="13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16" fontId="8" fillId="0" borderId="1" xfId="0" applyNumberFormat="1" applyFont="1" applyFill="1" applyBorder="1"/>
    <xf numFmtId="0" fontId="13" fillId="0" borderId="1" xfId="0" applyFont="1" applyFill="1" applyBorder="1" applyAlignment="1">
      <alignment wrapText="1"/>
    </xf>
    <xf numFmtId="2" fontId="13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13" fillId="0" borderId="1" xfId="0" applyNumberFormat="1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5" fillId="0" borderId="1" xfId="1" applyFont="1" applyBorder="1" applyAlignment="1">
      <alignment horizontal="center"/>
    </xf>
    <xf numFmtId="0" fontId="16" fillId="0" borderId="1" xfId="1" applyFont="1" applyBorder="1"/>
    <xf numFmtId="2" fontId="17" fillId="0" borderId="1" xfId="2" applyNumberFormat="1" applyFont="1" applyFill="1" applyBorder="1" applyAlignment="1"/>
    <xf numFmtId="2" fontId="15" fillId="0" borderId="0" xfId="1" applyNumberFormat="1" applyFont="1"/>
    <xf numFmtId="0" fontId="15" fillId="0" borderId="0" xfId="1" applyFont="1"/>
    <xf numFmtId="0" fontId="18" fillId="0" borderId="0" xfId="0" applyFont="1" applyFill="1" applyAlignment="1">
      <alignment vertical="center"/>
    </xf>
    <xf numFmtId="0" fontId="18" fillId="0" borderId="1" xfId="1" applyFont="1" applyBorder="1" applyAlignment="1">
      <alignment horizontal="center"/>
    </xf>
    <xf numFmtId="2" fontId="16" fillId="0" borderId="1" xfId="2" applyNumberFormat="1" applyFont="1" applyFill="1" applyBorder="1" applyAlignment="1"/>
    <xf numFmtId="2" fontId="18" fillId="0" borderId="0" xfId="1" applyNumberFormat="1" applyFont="1"/>
    <xf numFmtId="0" fontId="18" fillId="0" borderId="0" xfId="0" applyFont="1" applyBorder="1" applyAlignment="1">
      <alignment vertical="center"/>
    </xf>
    <xf numFmtId="2" fontId="17" fillId="0" borderId="1" xfId="2" applyNumberFormat="1" applyFont="1" applyBorder="1" applyAlignment="1"/>
    <xf numFmtId="0" fontId="18" fillId="0" borderId="0" xfId="0" applyFont="1" applyAlignment="1">
      <alignment horizontal="center"/>
    </xf>
    <xf numFmtId="0" fontId="18" fillId="0" borderId="0" xfId="0" applyFont="1"/>
    <xf numFmtId="0" fontId="7" fillId="0" borderId="1" xfId="0" applyFont="1" applyFill="1" applyBorder="1"/>
    <xf numFmtId="0" fontId="10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46"/>
  <sheetViews>
    <sheetView tabSelected="1" topLeftCell="A102" workbookViewId="0">
      <selection activeCell="C134" sqref="C134"/>
    </sheetView>
  </sheetViews>
  <sheetFormatPr defaultColWidth="9.109375" defaultRowHeight="10.199999999999999"/>
  <cols>
    <col min="1" max="1" width="6.6640625" style="1" customWidth="1"/>
    <col min="2" max="2" width="78.33203125" style="1" customWidth="1"/>
    <col min="3" max="3" width="17.109375" style="1" customWidth="1"/>
    <col min="4" max="200" width="9.109375" style="1" customWidth="1"/>
    <col min="201" max="201" width="4" style="1" customWidth="1"/>
    <col min="202" max="202" width="49.5546875" style="1" customWidth="1"/>
    <col min="203" max="203" width="10.44140625" style="1" customWidth="1"/>
    <col min="204" max="204" width="7.33203125" style="1" customWidth="1"/>
    <col min="205" max="205" width="8.109375" style="1" customWidth="1"/>
    <col min="206" max="206" width="5.44140625" style="1" customWidth="1"/>
    <col min="207" max="207" width="9" style="1" customWidth="1"/>
    <col min="208" max="208" width="9.5546875" style="1" bestFit="1" customWidth="1"/>
    <col min="209" max="209" width="8.33203125" style="1" customWidth="1"/>
    <col min="210" max="210" width="9.5546875" style="1" customWidth="1"/>
    <col min="211" max="217" width="8.33203125" style="1" customWidth="1"/>
    <col min="218" max="16384" width="9.109375" style="1"/>
  </cols>
  <sheetData>
    <row r="1" spans="1:2" ht="13.2" hidden="1">
      <c r="B1" s="2" t="s">
        <v>0</v>
      </c>
    </row>
    <row r="2" spans="1:2" ht="13.2" hidden="1">
      <c r="B2" s="2" t="s">
        <v>1</v>
      </c>
    </row>
    <row r="3" spans="1:2" ht="11.25" hidden="1" customHeight="1">
      <c r="B3" s="3" t="s">
        <v>2</v>
      </c>
    </row>
    <row r="4" spans="1:2" hidden="1">
      <c r="A4" s="5"/>
      <c r="B4" s="5"/>
    </row>
    <row r="5" spans="1:2" hidden="1">
      <c r="A5" s="6">
        <v>1</v>
      </c>
      <c r="B5" s="6">
        <v>2</v>
      </c>
    </row>
    <row r="6" spans="1:2" hidden="1">
      <c r="A6" s="6"/>
      <c r="B6" s="7" t="s">
        <v>3</v>
      </c>
    </row>
    <row r="7" spans="1:2" hidden="1">
      <c r="A7" s="6">
        <v>1</v>
      </c>
      <c r="B7" s="5" t="s">
        <v>4</v>
      </c>
    </row>
    <row r="8" spans="1:2" hidden="1">
      <c r="A8" s="6">
        <v>3</v>
      </c>
      <c r="B8" s="5" t="s">
        <v>5</v>
      </c>
    </row>
    <row r="9" spans="1:2" hidden="1">
      <c r="A9" s="6">
        <v>4</v>
      </c>
      <c r="B9" s="5" t="s">
        <v>6</v>
      </c>
    </row>
    <row r="10" spans="1:2" hidden="1">
      <c r="A10" s="6"/>
      <c r="B10" s="5" t="s">
        <v>7</v>
      </c>
    </row>
    <row r="11" spans="1:2" hidden="1">
      <c r="A11" s="6"/>
      <c r="B11" s="5" t="s">
        <v>8</v>
      </c>
    </row>
    <row r="12" spans="1:2" hidden="1">
      <c r="A12" s="6">
        <v>5</v>
      </c>
      <c r="B12" s="5" t="s">
        <v>9</v>
      </c>
    </row>
    <row r="13" spans="1:2" hidden="1">
      <c r="A13" s="6">
        <v>7</v>
      </c>
      <c r="B13" s="5" t="s">
        <v>10</v>
      </c>
    </row>
    <row r="14" spans="1:2" hidden="1">
      <c r="A14" s="6">
        <v>8</v>
      </c>
      <c r="B14" s="5" t="s">
        <v>11</v>
      </c>
    </row>
    <row r="15" spans="1:2" ht="13.5" hidden="1" customHeight="1">
      <c r="A15" s="6">
        <v>9</v>
      </c>
      <c r="B15" s="5" t="s">
        <v>12</v>
      </c>
    </row>
    <row r="16" spans="1:2" hidden="1">
      <c r="A16" s="6">
        <v>10</v>
      </c>
      <c r="B16" s="5" t="s">
        <v>13</v>
      </c>
    </row>
    <row r="17" spans="1:3" hidden="1">
      <c r="A17" s="6">
        <v>11</v>
      </c>
      <c r="B17" s="5" t="s">
        <v>14</v>
      </c>
    </row>
    <row r="18" spans="1:3" hidden="1">
      <c r="A18" s="6">
        <v>12</v>
      </c>
      <c r="B18" s="5" t="s">
        <v>15</v>
      </c>
    </row>
    <row r="19" spans="1:3" hidden="1">
      <c r="A19" s="6">
        <v>13</v>
      </c>
      <c r="B19" s="5" t="s">
        <v>16</v>
      </c>
    </row>
    <row r="20" spans="1:3" hidden="1">
      <c r="A20" s="6">
        <v>14</v>
      </c>
      <c r="B20" s="5" t="s">
        <v>17</v>
      </c>
    </row>
    <row r="21" spans="1:3" hidden="1">
      <c r="A21" s="6">
        <v>15</v>
      </c>
      <c r="B21" s="5" t="s">
        <v>18</v>
      </c>
    </row>
    <row r="22" spans="1:3" hidden="1">
      <c r="A22" s="6">
        <v>16</v>
      </c>
      <c r="B22" s="5" t="s">
        <v>19</v>
      </c>
    </row>
    <row r="23" spans="1:3" hidden="1">
      <c r="A23" s="8">
        <v>17</v>
      </c>
      <c r="B23" s="9" t="s">
        <v>20</v>
      </c>
    </row>
    <row r="24" spans="1:3" s="17" customFormat="1" ht="15.6">
      <c r="A24" s="54" t="s">
        <v>137</v>
      </c>
      <c r="B24" s="54"/>
    </row>
    <row r="25" spans="1:3" s="17" customFormat="1" ht="15.6">
      <c r="A25" s="54" t="s">
        <v>135</v>
      </c>
      <c r="B25" s="54"/>
    </row>
    <row r="26" spans="1:3" s="17" customFormat="1" ht="15.6">
      <c r="A26" s="54" t="s">
        <v>136</v>
      </c>
      <c r="B26" s="54"/>
    </row>
    <row r="27" spans="1:3" s="17" customFormat="1" ht="15.6">
      <c r="A27" s="18"/>
      <c r="B27" s="18"/>
    </row>
    <row r="28" spans="1:3" s="19" customFormat="1" ht="16.2">
      <c r="A28" s="22"/>
      <c r="B28" s="23" t="s">
        <v>138</v>
      </c>
      <c r="C28" s="32">
        <v>-133036.0961</v>
      </c>
    </row>
    <row r="29" spans="1:3" s="19" customFormat="1" ht="15.6">
      <c r="A29" s="25"/>
      <c r="B29" s="26" t="s">
        <v>21</v>
      </c>
      <c r="C29" s="24"/>
    </row>
    <row r="30" spans="1:3" ht="15.6">
      <c r="A30" s="27" t="s">
        <v>22</v>
      </c>
      <c r="B30" s="28" t="s">
        <v>23</v>
      </c>
      <c r="C30" s="13"/>
    </row>
    <row r="31" spans="1:3" ht="24" customHeight="1">
      <c r="A31" s="27"/>
      <c r="B31" s="28" t="s">
        <v>24</v>
      </c>
      <c r="C31" s="29">
        <v>14153.567999999999</v>
      </c>
    </row>
    <row r="32" spans="1:3" ht="15.6">
      <c r="A32" s="27"/>
      <c r="B32" s="28" t="s">
        <v>8</v>
      </c>
      <c r="C32" s="29">
        <v>3374.6400000000012</v>
      </c>
    </row>
    <row r="33" spans="1:3" ht="15.6">
      <c r="A33" s="30" t="s">
        <v>25</v>
      </c>
      <c r="B33" s="28" t="s">
        <v>26</v>
      </c>
      <c r="C33" s="29">
        <v>0</v>
      </c>
    </row>
    <row r="34" spans="1:3" ht="15.6">
      <c r="A34" s="27"/>
      <c r="B34" s="28" t="s">
        <v>24</v>
      </c>
      <c r="C34" s="29">
        <v>16677.456000000002</v>
      </c>
    </row>
    <row r="35" spans="1:3" ht="15.6">
      <c r="A35" s="27"/>
      <c r="B35" s="28" t="s">
        <v>8</v>
      </c>
      <c r="C35" s="29">
        <v>6774.0479999999998</v>
      </c>
    </row>
    <row r="36" spans="1:3" ht="46.8">
      <c r="A36" s="27" t="s">
        <v>27</v>
      </c>
      <c r="B36" s="28" t="s">
        <v>28</v>
      </c>
      <c r="C36" s="29">
        <v>2454.3386</v>
      </c>
    </row>
    <row r="37" spans="1:3" ht="16.5" customHeight="1">
      <c r="A37" s="27" t="s">
        <v>29</v>
      </c>
      <c r="B37" s="28" t="s">
        <v>30</v>
      </c>
      <c r="C37" s="29">
        <v>107.2968</v>
      </c>
    </row>
    <row r="38" spans="1:3" ht="15.6">
      <c r="A38" s="27"/>
      <c r="B38" s="31" t="s">
        <v>31</v>
      </c>
      <c r="C38" s="32">
        <f>SUM(C31:C37)</f>
        <v>43541.347400000006</v>
      </c>
    </row>
    <row r="39" spans="1:3" ht="14.25" customHeight="1">
      <c r="A39" s="27" t="s">
        <v>32</v>
      </c>
      <c r="B39" s="26" t="s">
        <v>33</v>
      </c>
      <c r="C39" s="29"/>
    </row>
    <row r="40" spans="1:3" ht="14.25" customHeight="1">
      <c r="A40" s="27" t="s">
        <v>34</v>
      </c>
      <c r="B40" s="28" t="s">
        <v>35</v>
      </c>
      <c r="C40" s="29">
        <v>1814.8860000000002</v>
      </c>
    </row>
    <row r="41" spans="1:3" ht="12.75" customHeight="1">
      <c r="A41" s="27" t="s">
        <v>36</v>
      </c>
      <c r="B41" s="28" t="s">
        <v>37</v>
      </c>
      <c r="C41" s="29">
        <v>1310.9040000000002</v>
      </c>
    </row>
    <row r="42" spans="1:3" ht="11.25" customHeight="1">
      <c r="A42" s="27" t="s">
        <v>38</v>
      </c>
      <c r="B42" s="28" t="s">
        <v>39</v>
      </c>
      <c r="C42" s="29">
        <v>839.6640000000001</v>
      </c>
    </row>
    <row r="43" spans="1:3" ht="15.6">
      <c r="A43" s="27" t="s">
        <v>40</v>
      </c>
      <c r="B43" s="28" t="s">
        <v>41</v>
      </c>
      <c r="C43" s="29">
        <v>1264.4799999999998</v>
      </c>
    </row>
    <row r="44" spans="1:3" ht="15.6">
      <c r="A44" s="27" t="s">
        <v>42</v>
      </c>
      <c r="B44" s="28" t="s">
        <v>43</v>
      </c>
      <c r="C44" s="29">
        <v>10913.04</v>
      </c>
    </row>
    <row r="45" spans="1:3" ht="15.6">
      <c r="A45" s="27" t="s">
        <v>44</v>
      </c>
      <c r="B45" s="28" t="s">
        <v>45</v>
      </c>
      <c r="C45" s="29">
        <v>3204.058</v>
      </c>
    </row>
    <row r="46" spans="1:3" ht="15.6">
      <c r="A46" s="27" t="s">
        <v>46</v>
      </c>
      <c r="B46" s="28" t="s">
        <v>47</v>
      </c>
      <c r="C46" s="29">
        <v>1294.8119999999999</v>
      </c>
    </row>
    <row r="47" spans="1:3" ht="18.75" customHeight="1">
      <c r="A47" s="27" t="s">
        <v>48</v>
      </c>
      <c r="B47" s="28" t="s">
        <v>49</v>
      </c>
      <c r="C47" s="29">
        <v>161.595</v>
      </c>
    </row>
    <row r="48" spans="1:3" ht="31.2">
      <c r="A48" s="27" t="s">
        <v>50</v>
      </c>
      <c r="B48" s="28" t="s">
        <v>51</v>
      </c>
      <c r="C48" s="29">
        <v>5657.8389999999999</v>
      </c>
    </row>
    <row r="49" spans="1:3" ht="15.6">
      <c r="A49" s="27" t="s">
        <v>52</v>
      </c>
      <c r="B49" s="28" t="s">
        <v>53</v>
      </c>
      <c r="C49" s="29">
        <v>1359.4560000000001</v>
      </c>
    </row>
    <row r="50" spans="1:3" ht="15.6">
      <c r="A50" s="27"/>
      <c r="B50" s="31" t="s">
        <v>54</v>
      </c>
      <c r="C50" s="32">
        <f>SUM(C40:C49)</f>
        <v>27820.734000000004</v>
      </c>
    </row>
    <row r="51" spans="1:3" ht="14.25" customHeight="1">
      <c r="A51" s="27"/>
      <c r="B51" s="26" t="s">
        <v>55</v>
      </c>
      <c r="C51" s="29"/>
    </row>
    <row r="52" spans="1:3" ht="14.25" customHeight="1">
      <c r="A52" s="33">
        <v>43103</v>
      </c>
      <c r="B52" s="28" t="s">
        <v>56</v>
      </c>
      <c r="C52" s="29">
        <v>16671.7</v>
      </c>
    </row>
    <row r="53" spans="1:3" ht="12" customHeight="1">
      <c r="A53" s="33">
        <v>43134</v>
      </c>
      <c r="B53" s="28" t="s">
        <v>57</v>
      </c>
      <c r="C53" s="29">
        <v>21384.02</v>
      </c>
    </row>
    <row r="54" spans="1:3" ht="13.5" customHeight="1">
      <c r="A54" s="33">
        <v>43162</v>
      </c>
      <c r="B54" s="28" t="s">
        <v>58</v>
      </c>
      <c r="C54" s="29">
        <v>11312.32</v>
      </c>
    </row>
    <row r="55" spans="1:3" ht="13.5" customHeight="1">
      <c r="A55" s="33">
        <v>43193</v>
      </c>
      <c r="B55" s="28" t="s">
        <v>59</v>
      </c>
      <c r="C55" s="29">
        <v>787.06</v>
      </c>
    </row>
    <row r="56" spans="1:3" ht="12" customHeight="1">
      <c r="A56" s="33">
        <v>43223</v>
      </c>
      <c r="B56" s="28" t="s">
        <v>60</v>
      </c>
      <c r="C56" s="29">
        <v>7874.88</v>
      </c>
    </row>
    <row r="57" spans="1:3" ht="14.25" customHeight="1">
      <c r="A57" s="33">
        <v>43254</v>
      </c>
      <c r="B57" s="28" t="s">
        <v>61</v>
      </c>
      <c r="C57" s="29">
        <v>0</v>
      </c>
    </row>
    <row r="58" spans="1:3" ht="12.75" customHeight="1">
      <c r="A58" s="33">
        <v>43284</v>
      </c>
      <c r="B58" s="28" t="s">
        <v>62</v>
      </c>
      <c r="C58" s="29">
        <v>0</v>
      </c>
    </row>
    <row r="59" spans="1:3" ht="15.6">
      <c r="A59" s="33">
        <v>43315</v>
      </c>
      <c r="B59" s="28" t="s">
        <v>63</v>
      </c>
      <c r="C59" s="29">
        <v>844.09000000000015</v>
      </c>
    </row>
    <row r="60" spans="1:3" ht="15.6">
      <c r="A60" s="33">
        <v>43346</v>
      </c>
      <c r="B60" s="28" t="s">
        <v>64</v>
      </c>
      <c r="C60" s="29">
        <v>0</v>
      </c>
    </row>
    <row r="61" spans="1:3" ht="15.6">
      <c r="A61" s="33">
        <v>43376</v>
      </c>
      <c r="B61" s="28" t="s">
        <v>65</v>
      </c>
      <c r="C61" s="29">
        <v>0</v>
      </c>
    </row>
    <row r="62" spans="1:3" ht="15.6">
      <c r="A62" s="27"/>
      <c r="B62" s="31" t="s">
        <v>66</v>
      </c>
      <c r="C62" s="32">
        <f>SUM(C52:C61)</f>
        <v>58874.069999999992</v>
      </c>
    </row>
    <row r="63" spans="1:3" ht="15.6">
      <c r="A63" s="27"/>
      <c r="B63" s="26" t="s">
        <v>67</v>
      </c>
      <c r="C63" s="29"/>
    </row>
    <row r="64" spans="1:3" ht="15.6">
      <c r="A64" s="27" t="s">
        <v>68</v>
      </c>
      <c r="B64" s="34" t="s">
        <v>69</v>
      </c>
      <c r="C64" s="29">
        <v>6234.24</v>
      </c>
    </row>
    <row r="65" spans="1:3" ht="31.2">
      <c r="A65" s="27" t="s">
        <v>70</v>
      </c>
      <c r="B65" s="28" t="s">
        <v>71</v>
      </c>
      <c r="C65" s="29">
        <v>0</v>
      </c>
    </row>
    <row r="66" spans="1:3" ht="15.6">
      <c r="A66" s="27" t="s">
        <v>72</v>
      </c>
      <c r="B66" s="28" t="s">
        <v>73</v>
      </c>
      <c r="C66" s="29">
        <v>7884.4800000000005</v>
      </c>
    </row>
    <row r="67" spans="1:3" ht="31.2">
      <c r="A67" s="27" t="s">
        <v>74</v>
      </c>
      <c r="B67" s="28" t="s">
        <v>75</v>
      </c>
      <c r="C67" s="29">
        <v>9351.36</v>
      </c>
    </row>
    <row r="68" spans="1:3" ht="15.6">
      <c r="A68" s="27" t="s">
        <v>76</v>
      </c>
      <c r="B68" s="28" t="s">
        <v>77</v>
      </c>
      <c r="C68" s="29">
        <v>1805</v>
      </c>
    </row>
    <row r="69" spans="1:3" ht="15.6">
      <c r="A69" s="27"/>
      <c r="B69" s="31" t="s">
        <v>78</v>
      </c>
      <c r="C69" s="32">
        <f>SUM(C64:C68)</f>
        <v>25275.08</v>
      </c>
    </row>
    <row r="70" spans="1:3" ht="15.6">
      <c r="A70" s="27"/>
      <c r="B70" s="26" t="s">
        <v>79</v>
      </c>
      <c r="C70" s="29"/>
    </row>
    <row r="71" spans="1:3" ht="31.2">
      <c r="A71" s="27" t="s">
        <v>80</v>
      </c>
      <c r="B71" s="28" t="s">
        <v>81</v>
      </c>
      <c r="C71" s="29">
        <v>17419.2</v>
      </c>
    </row>
    <row r="72" spans="1:3" ht="14.25" customHeight="1">
      <c r="A72" s="27" t="s">
        <v>82</v>
      </c>
      <c r="B72" s="28" t="s">
        <v>83</v>
      </c>
      <c r="C72" s="29">
        <v>4950.7200000000012</v>
      </c>
    </row>
    <row r="73" spans="1:3" ht="15.6">
      <c r="A73" s="27"/>
      <c r="B73" s="31" t="s">
        <v>84</v>
      </c>
      <c r="C73" s="32">
        <f>SUM(C71:C72)</f>
        <v>22369.920000000002</v>
      </c>
    </row>
    <row r="74" spans="1:3" ht="15.6">
      <c r="A74" s="35" t="s">
        <v>85</v>
      </c>
      <c r="B74" s="28" t="s">
        <v>86</v>
      </c>
      <c r="C74" s="32">
        <v>1925.0240000000001</v>
      </c>
    </row>
    <row r="75" spans="1:3" ht="15.6">
      <c r="A75" s="35" t="s">
        <v>87</v>
      </c>
      <c r="B75" s="28" t="s">
        <v>88</v>
      </c>
      <c r="C75" s="32">
        <v>1857.8720000000001</v>
      </c>
    </row>
    <row r="76" spans="1:3" ht="15.6">
      <c r="A76" s="27"/>
      <c r="B76" s="31" t="s">
        <v>89</v>
      </c>
      <c r="C76" s="29"/>
    </row>
    <row r="77" spans="1:3" ht="15.6">
      <c r="A77" s="27" t="s">
        <v>90</v>
      </c>
      <c r="B77" s="28" t="s">
        <v>91</v>
      </c>
      <c r="C77" s="29">
        <v>3390</v>
      </c>
    </row>
    <row r="78" spans="1:3" ht="15.6">
      <c r="A78" s="27" t="s">
        <v>92</v>
      </c>
      <c r="B78" s="28" t="s">
        <v>93</v>
      </c>
      <c r="C78" s="29">
        <v>4498.2</v>
      </c>
    </row>
    <row r="79" spans="1:3" ht="31.2">
      <c r="A79" s="27"/>
      <c r="B79" s="28" t="s">
        <v>94</v>
      </c>
      <c r="C79" s="29">
        <v>3300.6000000000008</v>
      </c>
    </row>
    <row r="80" spans="1:3" ht="31.2">
      <c r="A80" s="27"/>
      <c r="B80" s="28" t="s">
        <v>95</v>
      </c>
      <c r="C80" s="29">
        <v>3300.6000000000008</v>
      </c>
    </row>
    <row r="81" spans="1:3" ht="31.2">
      <c r="A81" s="27"/>
      <c r="B81" s="28" t="s">
        <v>96</v>
      </c>
      <c r="C81" s="29">
        <v>3300.6000000000008</v>
      </c>
    </row>
    <row r="82" spans="1:3" ht="15.6">
      <c r="A82" s="27"/>
      <c r="B82" s="28" t="s">
        <v>97</v>
      </c>
      <c r="C82" s="29">
        <v>13456</v>
      </c>
    </row>
    <row r="83" spans="1:3" ht="15.6">
      <c r="A83" s="27"/>
      <c r="B83" s="31" t="s">
        <v>98</v>
      </c>
      <c r="C83" s="32">
        <f>SUM(C77:C82)</f>
        <v>31246.000000000004</v>
      </c>
    </row>
    <row r="84" spans="1:3" ht="15.6">
      <c r="A84" s="27"/>
      <c r="B84" s="26" t="s">
        <v>99</v>
      </c>
      <c r="C84" s="29"/>
    </row>
    <row r="85" spans="1:3" ht="14.25" customHeight="1">
      <c r="A85" s="27" t="s">
        <v>100</v>
      </c>
      <c r="B85" s="28" t="s">
        <v>101</v>
      </c>
      <c r="C85" s="29"/>
    </row>
    <row r="86" spans="1:3" ht="14.25" customHeight="1">
      <c r="A86" s="36"/>
      <c r="B86" s="13" t="s">
        <v>102</v>
      </c>
      <c r="C86" s="29">
        <v>370.31</v>
      </c>
    </row>
    <row r="87" spans="1:3" ht="14.25" customHeight="1">
      <c r="A87" s="36"/>
      <c r="B87" s="14" t="s">
        <v>103</v>
      </c>
      <c r="C87" s="29">
        <v>370.31</v>
      </c>
    </row>
    <row r="88" spans="1:3" ht="14.25" customHeight="1">
      <c r="A88" s="37"/>
      <c r="B88" s="38" t="s">
        <v>104</v>
      </c>
      <c r="C88" s="29">
        <v>724.48</v>
      </c>
    </row>
    <row r="89" spans="1:3" ht="14.25" customHeight="1">
      <c r="A89" s="37"/>
      <c r="B89" s="38" t="s">
        <v>105</v>
      </c>
      <c r="C89" s="29">
        <v>554.76</v>
      </c>
    </row>
    <row r="90" spans="1:3" ht="16.5" customHeight="1">
      <c r="A90" s="36"/>
      <c r="B90" s="39" t="s">
        <v>106</v>
      </c>
      <c r="C90" s="29">
        <v>0</v>
      </c>
    </row>
    <row r="91" spans="1:3" ht="34.5" customHeight="1">
      <c r="A91" s="36"/>
      <c r="B91" s="39" t="s">
        <v>107</v>
      </c>
      <c r="C91" s="29">
        <v>0</v>
      </c>
    </row>
    <row r="92" spans="1:3" ht="14.25" customHeight="1">
      <c r="A92" s="27"/>
      <c r="B92" s="38" t="s">
        <v>108</v>
      </c>
      <c r="C92" s="29">
        <v>362.24</v>
      </c>
    </row>
    <row r="93" spans="1:3" ht="14.25" customHeight="1">
      <c r="A93" s="27"/>
      <c r="B93" s="38" t="s">
        <v>109</v>
      </c>
      <c r="C93" s="29">
        <v>0</v>
      </c>
    </row>
    <row r="94" spans="1:3" ht="14.25" customHeight="1">
      <c r="A94" s="27"/>
      <c r="B94" s="37" t="s">
        <v>110</v>
      </c>
      <c r="C94" s="29">
        <v>362.24</v>
      </c>
    </row>
    <row r="95" spans="1:3" ht="18" customHeight="1">
      <c r="A95" s="27"/>
      <c r="B95" s="28" t="s">
        <v>111</v>
      </c>
      <c r="C95" s="29">
        <v>643.75</v>
      </c>
    </row>
    <row r="96" spans="1:3" ht="16.5" customHeight="1">
      <c r="A96" s="27"/>
      <c r="B96" s="39" t="s">
        <v>103</v>
      </c>
      <c r="C96" s="29">
        <v>1110.93</v>
      </c>
    </row>
    <row r="97" spans="1:3" ht="19.5" customHeight="1">
      <c r="A97" s="27" t="s">
        <v>112</v>
      </c>
      <c r="B97" s="28" t="s">
        <v>113</v>
      </c>
      <c r="C97" s="29">
        <v>0</v>
      </c>
    </row>
    <row r="98" spans="1:3" ht="17.25" customHeight="1">
      <c r="A98" s="36"/>
      <c r="B98" s="38" t="s">
        <v>114</v>
      </c>
      <c r="C98" s="29">
        <v>130.22</v>
      </c>
    </row>
    <row r="99" spans="1:3" ht="16.5" customHeight="1">
      <c r="A99" s="36"/>
      <c r="B99" s="38" t="s">
        <v>115</v>
      </c>
      <c r="C99" s="29">
        <v>117.51</v>
      </c>
    </row>
    <row r="100" spans="1:3" ht="15.75" customHeight="1">
      <c r="A100" s="36"/>
      <c r="B100" s="38" t="s">
        <v>116</v>
      </c>
      <c r="C100" s="29">
        <v>0</v>
      </c>
    </row>
    <row r="101" spans="1:3" ht="22.5" customHeight="1">
      <c r="A101" s="27" t="s">
        <v>117</v>
      </c>
      <c r="B101" s="28" t="s">
        <v>118</v>
      </c>
      <c r="C101" s="29">
        <v>0</v>
      </c>
    </row>
    <row r="102" spans="1:3" ht="33" customHeight="1">
      <c r="A102" s="27"/>
      <c r="B102" s="39" t="s">
        <v>119</v>
      </c>
      <c r="C102" s="29">
        <v>5043.5</v>
      </c>
    </row>
    <row r="103" spans="1:3" ht="16.5" customHeight="1">
      <c r="A103" s="27"/>
      <c r="B103" s="38" t="s">
        <v>120</v>
      </c>
      <c r="C103" s="29">
        <v>524.35200000000009</v>
      </c>
    </row>
    <row r="104" spans="1:3" ht="19.5" customHeight="1">
      <c r="A104" s="27"/>
      <c r="B104" s="37" t="s">
        <v>121</v>
      </c>
      <c r="C104" s="29">
        <v>1537</v>
      </c>
    </row>
    <row r="105" spans="1:3" ht="19.5" customHeight="1">
      <c r="A105" s="27"/>
      <c r="B105" s="37" t="s">
        <v>143</v>
      </c>
      <c r="C105" s="29">
        <v>1036.1300000000001</v>
      </c>
    </row>
    <row r="106" spans="1:3" ht="19.5" customHeight="1">
      <c r="A106" s="27"/>
      <c r="B106" s="37" t="s">
        <v>144</v>
      </c>
      <c r="C106" s="29">
        <v>342.3</v>
      </c>
    </row>
    <row r="107" spans="1:3" ht="18.75" customHeight="1">
      <c r="A107" s="27"/>
      <c r="B107" s="28" t="s">
        <v>122</v>
      </c>
      <c r="C107" s="29">
        <v>1096.3</v>
      </c>
    </row>
    <row r="108" spans="1:3" ht="21.75" customHeight="1">
      <c r="A108" s="36"/>
      <c r="B108" s="13" t="s">
        <v>123</v>
      </c>
      <c r="C108" s="29">
        <v>673.73599999999999</v>
      </c>
    </row>
    <row r="109" spans="1:3" ht="21.75" customHeight="1">
      <c r="A109" s="36"/>
      <c r="B109" s="13" t="s">
        <v>145</v>
      </c>
      <c r="C109" s="29">
        <v>1696.94</v>
      </c>
    </row>
    <row r="110" spans="1:3" ht="21.75" customHeight="1">
      <c r="A110" s="36"/>
      <c r="B110" s="53" t="s">
        <v>146</v>
      </c>
      <c r="C110" s="29">
        <v>252.4</v>
      </c>
    </row>
    <row r="111" spans="1:3" ht="21.75" customHeight="1">
      <c r="A111" s="36"/>
      <c r="B111" s="53" t="s">
        <v>147</v>
      </c>
      <c r="C111" s="29">
        <v>455.23200000000003</v>
      </c>
    </row>
    <row r="112" spans="1:3" ht="15.6">
      <c r="A112" s="27"/>
      <c r="B112" s="31" t="s">
        <v>124</v>
      </c>
      <c r="C112" s="32">
        <f>SUM(C86:C111)</f>
        <v>17404.64</v>
      </c>
    </row>
    <row r="113" spans="1:3" ht="15.6">
      <c r="A113" s="35" t="s">
        <v>125</v>
      </c>
      <c r="B113" s="28" t="s">
        <v>126</v>
      </c>
      <c r="C113" s="32">
        <v>49323.839999999997</v>
      </c>
    </row>
    <row r="114" spans="1:3" ht="15.6">
      <c r="A114" s="13"/>
      <c r="B114" s="24" t="s">
        <v>127</v>
      </c>
      <c r="C114" s="32">
        <f>C38+C50+C62+C69+C73+C74+C75+C83+C112+C113</f>
        <v>279638.52740000002</v>
      </c>
    </row>
    <row r="115" spans="1:3" ht="10.8" hidden="1" thickBot="1">
      <c r="A115" s="20"/>
      <c r="B115" s="21" t="s">
        <v>128</v>
      </c>
    </row>
    <row r="116" spans="1:3" ht="10.8" hidden="1" thickBot="1">
      <c r="A116" s="12"/>
      <c r="B116" s="11" t="s">
        <v>129</v>
      </c>
    </row>
    <row r="117" spans="1:3" hidden="1">
      <c r="A117" s="10"/>
      <c r="B117" s="15"/>
    </row>
    <row r="118" spans="1:3" hidden="1">
      <c r="A118" s="10"/>
      <c r="B118" s="4" t="s">
        <v>130</v>
      </c>
    </row>
    <row r="119" spans="1:3" hidden="1">
      <c r="A119" s="10"/>
    </row>
    <row r="120" spans="1:3" ht="13.2" hidden="1">
      <c r="A120" s="10"/>
      <c r="B120" s="16" t="s">
        <v>131</v>
      </c>
    </row>
    <row r="121" spans="1:3" hidden="1">
      <c r="A121" s="10"/>
      <c r="B121" s="15"/>
    </row>
    <row r="122" spans="1:3" hidden="1"/>
    <row r="123" spans="1:3" hidden="1"/>
    <row r="124" spans="1:3" ht="11.25" hidden="1" customHeight="1">
      <c r="B124" s="1" t="s">
        <v>132</v>
      </c>
    </row>
    <row r="125" spans="1:3" hidden="1"/>
    <row r="126" spans="1:3" hidden="1">
      <c r="B126" s="1" t="s">
        <v>133</v>
      </c>
    </row>
    <row r="127" spans="1:3" hidden="1"/>
    <row r="128" spans="1:3" hidden="1">
      <c r="B128" s="1" t="s">
        <v>134</v>
      </c>
    </row>
    <row r="129" spans="1:6" hidden="1"/>
    <row r="130" spans="1:6" s="45" customFormat="1" ht="13.8">
      <c r="A130" s="40"/>
      <c r="B130" s="41" t="s">
        <v>139</v>
      </c>
      <c r="C130" s="42">
        <v>267177</v>
      </c>
      <c r="D130" s="43"/>
      <c r="E130" s="44"/>
      <c r="F130" s="44"/>
    </row>
    <row r="131" spans="1:6" s="49" customFormat="1" ht="13.8">
      <c r="A131" s="46"/>
      <c r="B131" s="41" t="s">
        <v>140</v>
      </c>
      <c r="C131" s="47">
        <v>282393</v>
      </c>
      <c r="D131" s="48"/>
      <c r="E131" s="48"/>
      <c r="F131" s="48"/>
    </row>
    <row r="132" spans="1:6" s="49" customFormat="1" ht="13.8">
      <c r="A132" s="40"/>
      <c r="B132" s="41" t="s">
        <v>142</v>
      </c>
      <c r="C132" s="50">
        <f>C131-C114</f>
        <v>2754.4725999999791</v>
      </c>
      <c r="D132" s="44"/>
      <c r="E132" s="44"/>
      <c r="F132" s="44"/>
    </row>
    <row r="133" spans="1:6" s="49" customFormat="1" ht="13.8">
      <c r="A133" s="40"/>
      <c r="B133" s="41" t="s">
        <v>141</v>
      </c>
      <c r="C133" s="50">
        <f>C28+C132</f>
        <v>-130281.62350000002</v>
      </c>
      <c r="D133" s="44"/>
      <c r="E133" s="44"/>
      <c r="F133" s="44"/>
    </row>
    <row r="134" spans="1:6" s="52" customFormat="1" ht="13.8">
      <c r="A134" s="51"/>
    </row>
    <row r="135" spans="1:6" s="52" customFormat="1" ht="13.8">
      <c r="A135" s="51"/>
    </row>
    <row r="136" spans="1:6" s="52" customFormat="1" ht="13.8">
      <c r="A136" s="51"/>
    </row>
    <row r="137" spans="1:6" s="52" customFormat="1" ht="13.8">
      <c r="A137" s="51"/>
    </row>
    <row r="138" spans="1:6" s="52" customFormat="1" ht="13.8">
      <c r="A138" s="51"/>
    </row>
    <row r="139" spans="1:6" s="52" customFormat="1" ht="13.8">
      <c r="A139" s="51"/>
    </row>
    <row r="140" spans="1:6" s="52" customFormat="1" ht="13.8">
      <c r="A140" s="51"/>
    </row>
    <row r="141" spans="1:6" s="19" customFormat="1" ht="15"/>
    <row r="142" spans="1:6" s="19" customFormat="1" ht="15"/>
    <row r="143" spans="1:6" s="19" customFormat="1" ht="15"/>
    <row r="144" spans="1:6" s="19" customFormat="1" ht="15"/>
    <row r="145" s="19" customFormat="1" ht="15"/>
    <row r="146" s="19" customFormat="1" ht="15"/>
  </sheetData>
  <mergeCells count="3">
    <mergeCell ref="A24:B24"/>
    <mergeCell ref="A25:B25"/>
    <mergeCell ref="A26:B2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2022-02-10T03:10:31Z</dcterms:created>
  <dcterms:modified xsi:type="dcterms:W3CDTF">2022-03-14T01:21:27Z</dcterms:modified>
</cp:coreProperties>
</file>