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3"/>
  <c r="C96"/>
  <c r="C77"/>
  <c r="C68"/>
  <c r="C64"/>
  <c r="C57"/>
  <c r="C49"/>
  <c r="C37"/>
  <c r="C98"/>
</calcChain>
</file>

<file path=xl/sharedStrings.xml><?xml version="1.0" encoding="utf-8"?>
<sst xmlns="http://schemas.openxmlformats.org/spreadsheetml/2006/main" count="130" uniqueCount="129">
  <si>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</si>
  <si>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</si>
  <si>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</si>
  <si>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</si>
  <si>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</si>
  <si>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</si>
  <si>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</si>
  <si>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</si>
  <si>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</si>
  <si>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</si>
  <si>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</si>
  <si>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</si>
  <si>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</si>
  <si>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</si>
  <si>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терр.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</si>
  <si>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</si>
  <si>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</si>
  <si>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</si>
  <si>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</si>
  <si>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чел/мес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</si>
  <si>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</si>
  <si>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</si>
  <si>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</si>
  <si>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</si>
  <si>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</si>
  <si>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</si>
  <si>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</si>
  <si>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</si>
  <si>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</si>
  <si>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 окн, подоконников,оконных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</si>
  <si>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</si>
  <si>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</si>
  <si>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</si>
  <si>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</si>
  <si>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</si>
  <si>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</si>
  <si>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</si>
  <si>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</si>
  <si>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</si>
  <si>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</si>
  <si>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</si>
  <si>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</si>
  <si>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</si>
  <si>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</si>
  <si>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</si>
  <si>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</si>
  <si>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</si>
  <si>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</si>
  <si>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</si>
  <si>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</si>
  <si>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</si>
  <si>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</si>
  <si>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</si>
  <si>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</si>
  <si>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</si>
  <si>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</si>
  <si>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</si>
  <si>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</si>
  <si>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</si>
  <si>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</si>
  <si>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</si>
  <si>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</si>
  <si>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</si>
  <si>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</si>
  <si>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</si>
  <si>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</si>
  <si>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</si>
  <si>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</si>
  <si>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</si>
  <si>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</si>
  <si>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</si>
  <si>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</si>
  <si>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</si>
  <si>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</si>
  <si>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</si>
  <si>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</si>
  <si>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</si>
  <si>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</si>
  <si>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</si>
  <si>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</si>
  <si>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</si>
  <si>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</si>
  <si>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</si>
  <si>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</si>
  <si>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</si>
  <si>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</si>
  <si>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</si>
  <si>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</si>
  <si>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</si>
  <si>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</si>
  <si>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</si>
  <si>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</si>
  <si>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</si>
  <si>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</si>
  <si>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</si>
  <si>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</si>
  <si>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</si>
  <si>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</si>
  <si>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бордюра возле мусорного контейнера</t>
  </si>
  <si>
    <t>смена патрона</t>
  </si>
  <si>
    <t>смена карболитового патрона подвесного (подвал)</t>
  </si>
  <si>
    <t>замена светильников освещения площадок  на светодиодный светильник ЛУЧ - 1 подъезд (1,2 этаж)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</si>
  <si>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</si>
  <si>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</si>
  <si>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</si>
  <si>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</si>
  <si>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 9.3</t>
  </si>
  <si>
    <t>Текущий ремонт конструктивных элементов (непредвиденные работы)</t>
  </si>
  <si>
    <t>монтаж краном бордюра у площадки ТБО с креплением к бетонным блокам с бурением отверстий 4 шт Д/Пр15,17</t>
  </si>
  <si>
    <t>укрепление металлической коробки входной двери на анкера и сварку, сверление отверстий в стене</t>
  </si>
  <si>
    <t>установка кодового замка на вх.дверь</t>
  </si>
  <si>
    <t>окраска МАФ (скамеек, урн,колес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</si>
  <si>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</si>
  <si>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</si>
  <si>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</si>
  <si>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</t>
  </si>
  <si>
    <t>по управлению и обслуживанию</t>
  </si>
  <si>
    <t>МКД по ул.Диктатуры Пролетариата 17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</si>
  <si>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</si>
  <si>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</si>
  <si>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</si>
  <si>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</si>
  <si>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</si>
  <si>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</si>
  <si>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укрепление фрамуги в подъезде</t>
  </si>
  <si>
    <t>смена остекления</t>
  </si>
  <si>
    <t>очистка козырьков от мусора</t>
  </si>
  <si>
    <t>утепление продухов минплитой</t>
  </si>
  <si>
    <t>Возврат дополнительных средств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</si>
</sst>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16" fontId="7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1" fillId="0" borderId="1" xfId="0" applyNumberFormat="1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14" fillId="0" borderId="1" xfId="1" applyFont="1" applyBorder="1"/>
    <xf numFmtId="2" fontId="15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16" fillId="0" borderId="0" xfId="0" applyFont="1" applyFill="1" applyAlignment="1">
      <alignment vertical="center"/>
    </xf>
    <xf numFmtId="0" fontId="16" fillId="0" borderId="1" xfId="1" applyFont="1" applyBorder="1" applyAlignment="1">
      <alignment horizontal="center"/>
    </xf>
    <xf numFmtId="2" fontId="14" fillId="0" borderId="1" xfId="2" applyNumberFormat="1" applyFont="1" applyFill="1" applyBorder="1" applyAlignment="1"/>
    <xf numFmtId="2" fontId="16" fillId="0" borderId="0" xfId="1" applyNumberFormat="1" applyFont="1"/>
    <xf numFmtId="0" fontId="16" fillId="0" borderId="0" xfId="0" applyFont="1" applyBorder="1" applyAlignment="1">
      <alignment vertical="center"/>
    </xf>
    <xf numFmtId="2" fontId="15" fillId="0" borderId="1" xfId="2" applyNumberFormat="1" applyFont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topLeftCell="A87" workbookViewId="0">
      <selection activeCell="C101" sqref="C101"/>
    </sheetView>
  </sheetViews>
  <sheetFormatPr defaultColWidth="9.109375" defaultRowHeight="10.199999999999999"/>
  <cols>
    <col min="1" max="1" width="7.6640625" style="1" customWidth="1"/>
    <col min="2" max="2" width="69.109375" style="1" customWidth="1"/>
    <col min="3" max="3" width="13.5546875" style="1" customWidth="1"/>
    <col min="4" max="200" width="9.109375" style="1" customWidth="1"/>
    <col min="201" max="201" width="4" style="1" customWidth="1"/>
    <col min="202" max="202" width="48" style="1" customWidth="1"/>
    <col min="203" max="203" width="9.88671875" style="1" customWidth="1"/>
    <col min="204" max="204" width="5.6640625" style="1" customWidth="1"/>
    <col min="205" max="205" width="8.109375" style="1" customWidth="1"/>
    <col min="206" max="206" width="5.33203125" style="1" customWidth="1"/>
    <col min="207" max="207" width="7.44140625" style="1" customWidth="1"/>
    <col min="208" max="208" width="11.44140625" style="1" bestFit="1" customWidth="1"/>
    <col min="209" max="219" width="9.109375" style="1" customWidth="1"/>
    <col min="220" max="220" width="8.88671875" style="1" customWidth="1"/>
    <col min="221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t="44.25" hidden="1" customHeight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3" hidden="1">
      <c r="A17" s="5">
        <v>11</v>
      </c>
      <c r="B17" s="4" t="s">
        <v>14</v>
      </c>
    </row>
    <row r="18" spans="1:3" hidden="1">
      <c r="A18" s="5">
        <v>12</v>
      </c>
      <c r="B18" s="4" t="s">
        <v>15</v>
      </c>
    </row>
    <row r="19" spans="1:3" hidden="1">
      <c r="A19" s="5">
        <v>13</v>
      </c>
      <c r="B19" s="4" t="s">
        <v>16</v>
      </c>
    </row>
    <row r="20" spans="1:3" hidden="1">
      <c r="A20" s="5">
        <v>14</v>
      </c>
      <c r="B20" s="4" t="s">
        <v>17</v>
      </c>
    </row>
    <row r="21" spans="1:3" hidden="1">
      <c r="A21" s="5">
        <v>15</v>
      </c>
      <c r="B21" s="4" t="s">
        <v>18</v>
      </c>
    </row>
    <row r="22" spans="1:3" ht="12.75" hidden="1" customHeight="1">
      <c r="A22" s="5">
        <v>16</v>
      </c>
      <c r="B22" s="4" t="s">
        <v>19</v>
      </c>
    </row>
    <row r="23" spans="1:3" hidden="1">
      <c r="A23" s="7">
        <v>17</v>
      </c>
      <c r="B23" s="8" t="s">
        <v>20</v>
      </c>
    </row>
    <row r="24" spans="1:3" s="9" customFormat="1" ht="15.6">
      <c r="A24" s="43" t="s">
        <v>122</v>
      </c>
      <c r="B24" s="43"/>
    </row>
    <row r="25" spans="1:3" s="9" customFormat="1" ht="15.6">
      <c r="A25" s="43" t="s">
        <v>116</v>
      </c>
      <c r="B25" s="43"/>
    </row>
    <row r="26" spans="1:3" s="9" customFormat="1" ht="15.6">
      <c r="A26" s="43" t="s">
        <v>117</v>
      </c>
      <c r="B26" s="43"/>
    </row>
    <row r="27" spans="1:3" s="10" customFormat="1" ht="15.6">
      <c r="A27" s="44" t="s">
        <v>21</v>
      </c>
      <c r="B27" s="44"/>
    </row>
    <row r="28" spans="1:3" s="10" customFormat="1" ht="15.6">
      <c r="A28" s="11"/>
      <c r="B28" s="11"/>
    </row>
    <row r="29" spans="1:3" s="10" customFormat="1" ht="16.2">
      <c r="A29" s="12"/>
      <c r="B29" s="13" t="s">
        <v>123</v>
      </c>
      <c r="C29" s="14">
        <v>-84427.710557999977</v>
      </c>
    </row>
    <row r="30" spans="1:3" s="10" customFormat="1" ht="24.75" customHeight="1">
      <c r="A30" s="12"/>
      <c r="B30" s="15" t="s">
        <v>22</v>
      </c>
      <c r="C30" s="14"/>
    </row>
    <row r="31" spans="1:3" ht="15.6">
      <c r="A31" s="16" t="s">
        <v>23</v>
      </c>
      <c r="B31" s="17" t="s">
        <v>24</v>
      </c>
      <c r="C31" s="18"/>
    </row>
    <row r="32" spans="1:3" ht="15" customHeight="1">
      <c r="A32" s="16"/>
      <c r="B32" s="17" t="s">
        <v>25</v>
      </c>
      <c r="C32" s="18">
        <v>8113.2480000000023</v>
      </c>
    </row>
    <row r="33" spans="1:3" ht="15.6">
      <c r="A33" s="19" t="s">
        <v>26</v>
      </c>
      <c r="B33" s="17" t="s">
        <v>27</v>
      </c>
      <c r="C33" s="18">
        <v>0</v>
      </c>
    </row>
    <row r="34" spans="1:3" ht="15.6">
      <c r="A34" s="16"/>
      <c r="B34" s="17" t="s">
        <v>25</v>
      </c>
      <c r="C34" s="18">
        <v>8763.3479999999981</v>
      </c>
    </row>
    <row r="35" spans="1:3" ht="46.8">
      <c r="A35" s="16" t="s">
        <v>28</v>
      </c>
      <c r="B35" s="17" t="s">
        <v>29</v>
      </c>
      <c r="C35" s="18">
        <v>1205.95</v>
      </c>
    </row>
    <row r="36" spans="1:3" ht="21" customHeight="1">
      <c r="A36" s="16" t="s">
        <v>30</v>
      </c>
      <c r="B36" s="17" t="s">
        <v>31</v>
      </c>
      <c r="C36" s="18">
        <v>53.352000000000011</v>
      </c>
    </row>
    <row r="37" spans="1:3" ht="15.6">
      <c r="A37" s="16"/>
      <c r="B37" s="15" t="s">
        <v>32</v>
      </c>
      <c r="C37" s="20">
        <f>SUM(C32:C36)</f>
        <v>18135.898000000001</v>
      </c>
    </row>
    <row r="38" spans="1:3" ht="15" customHeight="1">
      <c r="A38" s="16" t="s">
        <v>33</v>
      </c>
      <c r="B38" s="21" t="s">
        <v>34</v>
      </c>
      <c r="C38" s="18"/>
    </row>
    <row r="39" spans="1:3" ht="15.6">
      <c r="A39" s="16" t="s">
        <v>35</v>
      </c>
      <c r="B39" s="17" t="s">
        <v>36</v>
      </c>
      <c r="C39" s="18">
        <v>2034.9</v>
      </c>
    </row>
    <row r="40" spans="1:3" ht="15.75" customHeight="1">
      <c r="A40" s="16" t="s">
        <v>37</v>
      </c>
      <c r="B40" s="17" t="s">
        <v>38</v>
      </c>
      <c r="C40" s="18">
        <v>886.17600000000016</v>
      </c>
    </row>
    <row r="41" spans="1:3" ht="14.25" customHeight="1">
      <c r="A41" s="16" t="s">
        <v>39</v>
      </c>
      <c r="B41" s="17" t="s">
        <v>40</v>
      </c>
      <c r="C41" s="18">
        <v>1277.1360000000002</v>
      </c>
    </row>
    <row r="42" spans="1:3" ht="15.6">
      <c r="A42" s="16" t="s">
        <v>41</v>
      </c>
      <c r="B42" s="17" t="s">
        <v>42</v>
      </c>
      <c r="C42" s="18">
        <v>1264.4799999999998</v>
      </c>
    </row>
    <row r="43" spans="1:3" ht="15.6">
      <c r="A43" s="16" t="s">
        <v>43</v>
      </c>
      <c r="B43" s="17" t="s">
        <v>44</v>
      </c>
      <c r="C43" s="18">
        <v>6607.44</v>
      </c>
    </row>
    <row r="44" spans="1:3" ht="15.6">
      <c r="A44" s="16" t="s">
        <v>45</v>
      </c>
      <c r="B44" s="17" t="s">
        <v>46</v>
      </c>
      <c r="C44" s="18">
        <v>1939.9379999999996</v>
      </c>
    </row>
    <row r="45" spans="1:3" ht="15" customHeight="1">
      <c r="A45" s="16" t="s">
        <v>47</v>
      </c>
      <c r="B45" s="17" t="s">
        <v>48</v>
      </c>
      <c r="C45" s="18">
        <v>509.21699999999998</v>
      </c>
    </row>
    <row r="46" spans="1:3" ht="31.2">
      <c r="A46" s="16" t="s">
        <v>49</v>
      </c>
      <c r="B46" s="17" t="s">
        <v>50</v>
      </c>
      <c r="C46" s="18">
        <v>318.40199999999999</v>
      </c>
    </row>
    <row r="47" spans="1:3" ht="46.8">
      <c r="A47" s="16" t="s">
        <v>51</v>
      </c>
      <c r="B47" s="17" t="s">
        <v>52</v>
      </c>
      <c r="C47" s="18">
        <v>5284.73</v>
      </c>
    </row>
    <row r="48" spans="1:3" ht="15.6">
      <c r="A48" s="16" t="s">
        <v>53</v>
      </c>
      <c r="B48" s="17" t="s">
        <v>54</v>
      </c>
      <c r="C48" s="18">
        <v>2756.9920000000002</v>
      </c>
    </row>
    <row r="49" spans="1:3" ht="15.6">
      <c r="A49" s="16"/>
      <c r="B49" s="15" t="s">
        <v>55</v>
      </c>
      <c r="C49" s="20">
        <f>SUM(C39:C48)</f>
        <v>22879.411</v>
      </c>
    </row>
    <row r="50" spans="1:3" ht="13.5" customHeight="1">
      <c r="A50" s="16"/>
      <c r="B50" s="21" t="s">
        <v>56</v>
      </c>
      <c r="C50" s="18"/>
    </row>
    <row r="51" spans="1:3" ht="14.25" customHeight="1">
      <c r="A51" s="22">
        <v>43103</v>
      </c>
      <c r="B51" s="17" t="s">
        <v>57</v>
      </c>
      <c r="C51" s="18">
        <v>9446.32</v>
      </c>
    </row>
    <row r="52" spans="1:3" ht="13.5" customHeight="1">
      <c r="A52" s="22">
        <v>43134</v>
      </c>
      <c r="B52" s="17" t="s">
        <v>58</v>
      </c>
      <c r="C52" s="18">
        <v>12503.400000000001</v>
      </c>
    </row>
    <row r="53" spans="1:3" ht="14.25" customHeight="1">
      <c r="A53" s="22">
        <v>43162</v>
      </c>
      <c r="B53" s="17" t="s">
        <v>59</v>
      </c>
      <c r="C53" s="18">
        <v>3307.2000000000003</v>
      </c>
    </row>
    <row r="54" spans="1:3" ht="14.25" customHeight="1">
      <c r="A54" s="22">
        <v>43193</v>
      </c>
      <c r="B54" s="17" t="s">
        <v>60</v>
      </c>
      <c r="C54" s="18">
        <v>230.1</v>
      </c>
    </row>
    <row r="55" spans="1:3" ht="15.6">
      <c r="A55" s="22">
        <v>43223</v>
      </c>
      <c r="B55" s="17" t="s">
        <v>61</v>
      </c>
      <c r="C55" s="18">
        <v>4846.08</v>
      </c>
    </row>
    <row r="56" spans="1:3" ht="15.6">
      <c r="A56" s="22">
        <v>43284</v>
      </c>
      <c r="B56" s="17" t="s">
        <v>62</v>
      </c>
      <c r="C56" s="18">
        <v>454.51000000000005</v>
      </c>
    </row>
    <row r="57" spans="1:3" ht="15.6">
      <c r="A57" s="22"/>
      <c r="B57" s="15" t="s">
        <v>63</v>
      </c>
      <c r="C57" s="20">
        <f>SUM(C51:C56)</f>
        <v>30787.609999999997</v>
      </c>
    </row>
    <row r="58" spans="1:3" ht="15.6">
      <c r="A58" s="16"/>
      <c r="B58" s="15" t="s">
        <v>64</v>
      </c>
      <c r="C58" s="18"/>
    </row>
    <row r="59" spans="1:3" ht="31.2">
      <c r="A59" s="16" t="s">
        <v>65</v>
      </c>
      <c r="B59" s="23" t="s">
        <v>66</v>
      </c>
      <c r="C59" s="18">
        <v>6032.28</v>
      </c>
    </row>
    <row r="60" spans="1:3" ht="46.8">
      <c r="A60" s="16" t="s">
        <v>67</v>
      </c>
      <c r="B60" s="17" t="s">
        <v>68</v>
      </c>
      <c r="C60" s="18">
        <v>0</v>
      </c>
    </row>
    <row r="61" spans="1:3" ht="17.25" customHeight="1">
      <c r="A61" s="16" t="s">
        <v>69</v>
      </c>
      <c r="B61" s="17" t="s">
        <v>70</v>
      </c>
      <c r="C61" s="18">
        <v>3051.6239999999998</v>
      </c>
    </row>
    <row r="62" spans="1:3" ht="31.2">
      <c r="A62" s="16" t="s">
        <v>71</v>
      </c>
      <c r="B62" s="17" t="s">
        <v>72</v>
      </c>
      <c r="C62" s="18">
        <v>1206.4559999999999</v>
      </c>
    </row>
    <row r="63" spans="1:3" ht="15.6">
      <c r="A63" s="16" t="s">
        <v>73</v>
      </c>
      <c r="B63" s="17" t="s">
        <v>74</v>
      </c>
      <c r="C63" s="18">
        <v>1083</v>
      </c>
    </row>
    <row r="64" spans="1:3" ht="15.6">
      <c r="A64" s="16"/>
      <c r="B64" s="15" t="s">
        <v>75</v>
      </c>
      <c r="C64" s="20">
        <f>SUM(C59:C63)</f>
        <v>11373.359999999999</v>
      </c>
    </row>
    <row r="65" spans="1:3" ht="15.6">
      <c r="A65" s="16"/>
      <c r="B65" s="15" t="s">
        <v>76</v>
      </c>
      <c r="C65" s="18"/>
    </row>
    <row r="66" spans="1:3" ht="31.2">
      <c r="A66" s="16" t="s">
        <v>77</v>
      </c>
      <c r="B66" s="17" t="s">
        <v>78</v>
      </c>
      <c r="C66" s="18">
        <v>6741.9599999999991</v>
      </c>
    </row>
    <row r="67" spans="1:3" ht="15.6">
      <c r="A67" s="16" t="s">
        <v>79</v>
      </c>
      <c r="B67" s="17" t="s">
        <v>80</v>
      </c>
      <c r="C67" s="18">
        <v>1916.1359999999995</v>
      </c>
    </row>
    <row r="68" spans="1:3" ht="15.6">
      <c r="A68" s="16"/>
      <c r="B68" s="15" t="s">
        <v>81</v>
      </c>
      <c r="C68" s="20">
        <f>SUM(C66:C67)</f>
        <v>8658.0959999999977</v>
      </c>
    </row>
    <row r="69" spans="1:3" ht="18.75" customHeight="1">
      <c r="A69" s="24" t="s">
        <v>82</v>
      </c>
      <c r="B69" s="17" t="s">
        <v>83</v>
      </c>
      <c r="C69" s="20">
        <v>1239.088</v>
      </c>
    </row>
    <row r="70" spans="1:3" ht="17.25" customHeight="1">
      <c r="A70" s="24" t="s">
        <v>84</v>
      </c>
      <c r="B70" s="17" t="s">
        <v>85</v>
      </c>
      <c r="C70" s="20">
        <v>1195.8639999999998</v>
      </c>
    </row>
    <row r="71" spans="1:3" ht="15.6">
      <c r="A71" s="16"/>
      <c r="B71" s="15" t="s">
        <v>86</v>
      </c>
      <c r="C71" s="18"/>
    </row>
    <row r="72" spans="1:3" ht="15.6">
      <c r="A72" s="16" t="s">
        <v>87</v>
      </c>
      <c r="B72" s="17" t="s">
        <v>88</v>
      </c>
      <c r="C72" s="18">
        <v>3390</v>
      </c>
    </row>
    <row r="73" spans="1:3" ht="15.6">
      <c r="A73" s="16" t="s">
        <v>89</v>
      </c>
      <c r="B73" s="17" t="s">
        <v>90</v>
      </c>
      <c r="C73" s="18">
        <v>4498.2</v>
      </c>
    </row>
    <row r="74" spans="1:3" ht="32.25" customHeight="1">
      <c r="A74" s="16"/>
      <c r="B74" s="17" t="s">
        <v>91</v>
      </c>
      <c r="C74" s="18">
        <v>3300.6000000000008</v>
      </c>
    </row>
    <row r="75" spans="1:3" ht="22.5" customHeight="1">
      <c r="A75" s="16"/>
      <c r="B75" s="17" t="s">
        <v>92</v>
      </c>
      <c r="C75" s="18">
        <v>3300.6000000000008</v>
      </c>
    </row>
    <row r="76" spans="1:3" ht="31.2">
      <c r="A76" s="16"/>
      <c r="B76" s="17" t="s">
        <v>93</v>
      </c>
      <c r="C76" s="18">
        <v>3300.6000000000008</v>
      </c>
    </row>
    <row r="77" spans="1:3" ht="15.6">
      <c r="A77" s="16"/>
      <c r="B77" s="15" t="s">
        <v>94</v>
      </c>
      <c r="C77" s="20">
        <f>SUM(C72:C76)</f>
        <v>17790.000000000004</v>
      </c>
    </row>
    <row r="78" spans="1:3" ht="15.6">
      <c r="A78" s="16"/>
      <c r="B78" s="15" t="s">
        <v>95</v>
      </c>
      <c r="C78" s="18">
        <v>0</v>
      </c>
    </row>
    <row r="79" spans="1:3" ht="15.6">
      <c r="A79" s="16" t="s">
        <v>96</v>
      </c>
      <c r="B79" s="17" t="s">
        <v>97</v>
      </c>
      <c r="C79" s="18">
        <v>0</v>
      </c>
    </row>
    <row r="80" spans="1:3" ht="15.6">
      <c r="A80" s="16"/>
      <c r="B80" s="18" t="s">
        <v>98</v>
      </c>
      <c r="C80" s="18">
        <v>750</v>
      </c>
    </row>
    <row r="81" spans="1:3" ht="15.6">
      <c r="A81" s="16"/>
      <c r="B81" s="18" t="s">
        <v>99</v>
      </c>
      <c r="C81" s="18">
        <v>238.98</v>
      </c>
    </row>
    <row r="82" spans="1:3" ht="15.6">
      <c r="A82" s="16"/>
      <c r="B82" s="25" t="s">
        <v>100</v>
      </c>
      <c r="C82" s="18">
        <v>238.98</v>
      </c>
    </row>
    <row r="83" spans="1:3" ht="31.2">
      <c r="A83" s="16"/>
      <c r="B83" s="26" t="s">
        <v>101</v>
      </c>
      <c r="C83" s="18">
        <v>4283.3999999999996</v>
      </c>
    </row>
    <row r="84" spans="1:3" ht="31.2">
      <c r="A84" s="16" t="s">
        <v>102</v>
      </c>
      <c r="B84" s="17" t="s">
        <v>103</v>
      </c>
      <c r="C84" s="18">
        <v>0</v>
      </c>
    </row>
    <row r="85" spans="1:3" ht="15.6">
      <c r="A85" s="27"/>
      <c r="B85" s="25" t="s">
        <v>104</v>
      </c>
      <c r="C85" s="18">
        <v>130.22</v>
      </c>
    </row>
    <row r="86" spans="1:3" ht="15.6">
      <c r="A86" s="27"/>
      <c r="B86" s="25" t="s">
        <v>105</v>
      </c>
      <c r="C86" s="18">
        <v>235.02</v>
      </c>
    </row>
    <row r="87" spans="1:3" ht="31.2">
      <c r="A87" s="16" t="s">
        <v>106</v>
      </c>
      <c r="B87" s="17" t="s">
        <v>107</v>
      </c>
      <c r="C87" s="18">
        <v>0</v>
      </c>
    </row>
    <row r="88" spans="1:3" ht="31.2">
      <c r="A88" s="16"/>
      <c r="B88" s="17" t="s">
        <v>108</v>
      </c>
      <c r="C88" s="18">
        <v>2750</v>
      </c>
    </row>
    <row r="89" spans="1:3" ht="31.2">
      <c r="A89" s="27"/>
      <c r="B89" s="28" t="s">
        <v>109</v>
      </c>
      <c r="C89" s="18">
        <v>1058.22</v>
      </c>
    </row>
    <row r="90" spans="1:3" ht="15.6">
      <c r="A90" s="27"/>
      <c r="B90" s="28" t="s">
        <v>124</v>
      </c>
      <c r="C90" s="18">
        <v>197.37</v>
      </c>
    </row>
    <row r="91" spans="1:3" ht="15.6">
      <c r="A91" s="29"/>
      <c r="B91" s="25" t="s">
        <v>110</v>
      </c>
      <c r="C91" s="18">
        <v>1872.49</v>
      </c>
    </row>
    <row r="92" spans="1:3" ht="15.6">
      <c r="A92" s="29"/>
      <c r="B92" s="25" t="s">
        <v>125</v>
      </c>
      <c r="C92" s="18">
        <v>165.48</v>
      </c>
    </row>
    <row r="93" spans="1:3" ht="15.6">
      <c r="A93" s="16"/>
      <c r="B93" s="18" t="s">
        <v>111</v>
      </c>
      <c r="C93" s="18">
        <v>2454.3240000000001</v>
      </c>
    </row>
    <row r="94" spans="1:3" ht="15.6">
      <c r="A94" s="16"/>
      <c r="B94" s="18" t="s">
        <v>126</v>
      </c>
      <c r="C94" s="18">
        <v>38.06</v>
      </c>
    </row>
    <row r="95" spans="1:3" ht="15.6">
      <c r="A95" s="16"/>
      <c r="B95" s="18" t="s">
        <v>127</v>
      </c>
      <c r="C95" s="18">
        <v>455.23200000000003</v>
      </c>
    </row>
    <row r="96" spans="1:3" ht="15.6">
      <c r="A96" s="16"/>
      <c r="B96" s="15" t="s">
        <v>112</v>
      </c>
      <c r="C96" s="20">
        <f>SUM(C80:C95)</f>
        <v>14867.776</v>
      </c>
    </row>
    <row r="97" spans="1:6" ht="15.6">
      <c r="A97" s="24" t="s">
        <v>113</v>
      </c>
      <c r="B97" s="17" t="s">
        <v>114</v>
      </c>
      <c r="C97" s="20">
        <v>19090.392</v>
      </c>
    </row>
    <row r="98" spans="1:6" ht="15.6">
      <c r="A98" s="18"/>
      <c r="B98" s="20" t="s">
        <v>115</v>
      </c>
      <c r="C98" s="20">
        <f>C37+C49+C57+C64+C68+C69+C70+C77+C96+C97</f>
        <v>146017.495</v>
      </c>
    </row>
    <row r="99" spans="1:6" s="35" customFormat="1" ht="13.8">
      <c r="A99" s="30"/>
      <c r="B99" s="31" t="s">
        <v>118</v>
      </c>
      <c r="C99" s="32">
        <v>107729.28</v>
      </c>
      <c r="D99" s="33"/>
      <c r="E99" s="34"/>
      <c r="F99" s="34"/>
    </row>
    <row r="100" spans="1:6" s="39" customFormat="1" ht="13.8">
      <c r="A100" s="36"/>
      <c r="B100" s="31" t="s">
        <v>119</v>
      </c>
      <c r="C100" s="37">
        <v>99165.42</v>
      </c>
      <c r="D100" s="38"/>
      <c r="E100" s="38"/>
      <c r="F100" s="38"/>
    </row>
    <row r="101" spans="1:6" s="39" customFormat="1" ht="13.8">
      <c r="A101" s="36"/>
      <c r="B101" s="31" t="s">
        <v>128</v>
      </c>
      <c r="C101" s="37">
        <v>-21304.46</v>
      </c>
      <c r="D101" s="38"/>
      <c r="E101" s="38"/>
      <c r="F101" s="38"/>
    </row>
    <row r="102" spans="1:6" s="39" customFormat="1" ht="13.8">
      <c r="A102" s="30"/>
      <c r="B102" s="31" t="s">
        <v>121</v>
      </c>
      <c r="C102" s="40">
        <f>C100+C101-C98</f>
        <v>-68156.535000000003</v>
      </c>
      <c r="D102" s="34"/>
      <c r="E102" s="34"/>
      <c r="F102" s="34"/>
    </row>
    <row r="103" spans="1:6" s="39" customFormat="1" ht="13.8">
      <c r="A103" s="30"/>
      <c r="B103" s="31" t="s">
        <v>120</v>
      </c>
      <c r="C103" s="40">
        <f>C29+C102</f>
        <v>-152584.245558</v>
      </c>
      <c r="D103" s="34"/>
      <c r="E103" s="34"/>
      <c r="F103" s="34"/>
    </row>
    <row r="104" spans="1:6" s="42" customFormat="1" ht="13.8">
      <c r="A104" s="41"/>
    </row>
    <row r="105" spans="1:6" s="42" customFormat="1" ht="13.8">
      <c r="A105" s="41"/>
    </row>
    <row r="106" spans="1:6" s="42" customFormat="1" ht="13.8">
      <c r="A106" s="41"/>
    </row>
    <row r="107" spans="1:6" s="42" customFormat="1" ht="13.8">
      <c r="A107" s="41"/>
    </row>
    <row r="108" spans="1:6" s="42" customFormat="1" ht="13.8">
      <c r="A108" s="41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2022-02-10T03:22:49Z</dcterms:created>
  <dcterms:modified xsi:type="dcterms:W3CDTF">2022-03-14T01:21:51Z</dcterms:modified>
</cp:coreProperties>
</file>