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0" i="1"/>
  <c r="C139"/>
  <c r="C119"/>
  <c r="C86"/>
  <c r="C75"/>
  <c r="C71"/>
  <c r="C63"/>
  <c r="C51"/>
  <c r="C39"/>
  <c r="C121"/>
</calcChain>
</file>

<file path=xl/sharedStrings.xml><?xml version="1.0" encoding="utf-8"?>
<sst xmlns="http://schemas.openxmlformats.org/spreadsheetml/2006/main" count="169" uniqueCount="166">
  <si>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</si>
  <si>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</si>
  <si>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</si>
  <si>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</si>
  <si>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</si>
  <si>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</si>
  <si>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</si>
  <si>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</si>
  <si>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</si>
  <si>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</si>
  <si>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</si>
  <si>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</si>
  <si>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</si>
  <si>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</si>
  <si>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</si>
  <si>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</si>
  <si>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</si>
  <si>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</si>
  <si>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</si>
  <si>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</si>
  <si>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</si>
  <si>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</si>
  <si>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</si>
  <si>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</si>
  <si>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</si>
  <si>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</si>
  <si>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</si>
  <si>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</si>
  <si>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</si>
  <si>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</si>
  <si>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</si>
  <si>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</si>
  <si>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</si>
  <si>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</si>
  <si>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</si>
  <si>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</si>
  <si>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</si>
  <si>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</si>
  <si>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</si>
  <si>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</si>
  <si>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</si>
  <si>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</si>
  <si>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</si>
  <si>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</si>
  <si>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</si>
  <si>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</si>
  <si>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</si>
  <si>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</si>
  <si>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</si>
  <si>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</si>
  <si>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</si>
  <si>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</si>
  <si>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</si>
  <si>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</si>
  <si>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</si>
  <si>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</si>
  <si>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</si>
  <si>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</si>
  <si>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</si>
  <si>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</si>
  <si>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</si>
  <si>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</si>
  <si>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</si>
  <si>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</si>
  <si>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</si>
  <si>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</si>
  <si>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</si>
  <si>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</si>
  <si>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</si>
  <si>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</si>
  <si>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</si>
  <si>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</si>
  <si>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</si>
  <si>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</si>
  <si>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</si>
  <si>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</si>
  <si>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</si>
  <si>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</si>
  <si>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</si>
  <si>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</si>
  <si>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</si>
  <si>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</si>
  <si>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</si>
  <si>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</si>
  <si>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</si>
  <si>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</si>
  <si>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</si>
  <si>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</si>
  <si>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</si>
  <si>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</si>
  <si>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</si>
  <si>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</si>
  <si>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</si>
  <si>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</si>
  <si>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</si>
  <si>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</si>
  <si>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</si>
  <si>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</si>
  <si>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</si>
  <si>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</si>
  <si>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</si>
  <si>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</si>
  <si>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</si>
  <si>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</si>
  <si>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</si>
  <si>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</si>
  <si>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</si>
  <si>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наружных светильников СМЕТА</t>
  </si>
  <si>
    <t>Монтаж светильников над входами СМЕТА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</si>
  <si>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</si>
  <si>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</si>
  <si>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 xml:space="preserve">смена выключателя 2п </t>
  </si>
  <si>
    <t>смена выключателя ОП 1 (2 подъезд)</t>
  </si>
  <si>
    <t>смена предохранителя в эл/щитовой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</si>
  <si>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</si>
  <si>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</si>
  <si>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(коллектор) 2 раза</t>
  </si>
  <si>
    <t>замена прокладок на вентиля для промывки системы отопления</t>
  </si>
  <si>
    <t>устранение свища на ст.ХВС кв.7</t>
  </si>
  <si>
    <t>установка ниппеля  Ду 20мм  в ИТП для промыва ВСО</t>
  </si>
  <si>
    <t>замена вентиля (крана шарового) радиатора Ду 20мм Бологое кв.16 с отжигом</t>
  </si>
  <si>
    <t>смена сборки с вентилем, сбросным вентилем на стояке отопления в подвале:</t>
  </si>
  <si>
    <t>а</t>
  </si>
  <si>
    <t>смена крана шарового Ду 20мм</t>
  </si>
  <si>
    <t>б</t>
  </si>
  <si>
    <t>смена крана шарового Ду 15 мм</t>
  </si>
  <si>
    <t>в</t>
  </si>
  <si>
    <t>смена сгона Ду 20мм</t>
  </si>
  <si>
    <t>г</t>
  </si>
  <si>
    <t>смена контргайки Ду 20мм</t>
  </si>
  <si>
    <t>д</t>
  </si>
  <si>
    <t>смена резьбы Ду 20мм</t>
  </si>
  <si>
    <t>е</t>
  </si>
  <si>
    <t>смена резьбы Ду 15мм</t>
  </si>
  <si>
    <t>ж</t>
  </si>
  <si>
    <t>уплотнение соединений лентой ФУМ</t>
  </si>
  <si>
    <t>з</t>
  </si>
  <si>
    <t>сварочные работы</t>
  </si>
  <si>
    <t xml:space="preserve">установка заглушки Ду 110 мм канализационного коллектора </t>
  </si>
  <si>
    <t>установка резиновой манжеты Ду 110 мм</t>
  </si>
  <si>
    <t xml:space="preserve"> 9.3</t>
  </si>
  <si>
    <t>Текущий ремонт конструктивных элементов (непредвиденные работы)</t>
  </si>
  <si>
    <t>Ремонт отмостки</t>
  </si>
  <si>
    <t>ремонт мягкой кровли козырька 2 подъезд БИПОЛЬ ТЕХНОНИКОЛЬ</t>
  </si>
  <si>
    <t>распиловка веток и погрузка вручную в автомобиль Дик.Прол.16,18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</si>
  <si>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</si>
  <si>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</si>
  <si>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</si>
  <si>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</si>
  <si>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</si>
  <si>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</si>
  <si>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</si>
  <si>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</si>
  <si>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</si>
  <si>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</si>
  <si>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</si>
  <si>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    _________________</t>
  </si>
  <si>
    <t>по управлению и обслуживанию</t>
  </si>
  <si>
    <t>МКД по ул.Диктатуры Пролетариата 18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</si>
  <si>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</si>
  <si>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</si>
  <si>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</si>
  <si>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</si>
  <si>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</si>
  <si>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("+"- экономия, "-" - перерасход)</t>
  </si>
  <si>
    <t>утепление продухов минплитой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</si>
</sst>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8" fillId="0" borderId="1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11" fillId="0" borderId="0" xfId="0" applyFont="1" applyFill="1"/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2" fontId="13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13" fillId="0" borderId="1" xfId="0" applyNumberFormat="1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42"/>
  <sheetViews>
    <sheetView tabSelected="1" topLeftCell="A93" workbookViewId="0">
      <selection activeCell="C141" sqref="C141"/>
    </sheetView>
  </sheetViews>
  <sheetFormatPr defaultColWidth="9.109375" defaultRowHeight="10.199999999999999"/>
  <cols>
    <col min="1" max="1" width="7" style="1" customWidth="1"/>
    <col min="2" max="2" width="74.33203125" style="1" customWidth="1"/>
    <col min="3" max="3" width="14.3320312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10.33203125" style="1" customWidth="1"/>
    <col min="204" max="204" width="7.33203125" style="1" customWidth="1"/>
    <col min="205" max="205" width="8" style="1" customWidth="1"/>
    <col min="206" max="206" width="6.88671875" style="1" customWidth="1"/>
    <col min="207" max="207" width="7.109375" style="1" customWidth="1"/>
    <col min="208" max="208" width="9.5546875" style="1" bestFit="1" customWidth="1"/>
    <col min="209" max="209" width="0.109375" style="1" customWidth="1"/>
    <col min="210" max="211" width="9.109375" style="1" customWidth="1"/>
    <col min="212" max="222" width="6.33203125" style="1" customWidth="1"/>
    <col min="223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idden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7</v>
      </c>
      <c r="B13" s="5" t="s">
        <v>10</v>
      </c>
    </row>
    <row r="14" spans="1:2" hidden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idden="1">
      <c r="A16" s="6">
        <v>10</v>
      </c>
      <c r="B16" s="5" t="s">
        <v>13</v>
      </c>
    </row>
    <row r="17" spans="1:3" hidden="1">
      <c r="A17" s="6">
        <v>11</v>
      </c>
      <c r="B17" s="5" t="s">
        <v>14</v>
      </c>
    </row>
    <row r="18" spans="1:3" hidden="1">
      <c r="A18" s="6">
        <v>12</v>
      </c>
      <c r="B18" s="5" t="s">
        <v>15</v>
      </c>
    </row>
    <row r="19" spans="1:3" hidden="1">
      <c r="A19" s="6">
        <v>13</v>
      </c>
      <c r="B19" s="5" t="s">
        <v>16</v>
      </c>
    </row>
    <row r="20" spans="1:3" hidden="1">
      <c r="A20" s="6">
        <v>14</v>
      </c>
      <c r="B20" s="5" t="s">
        <v>17</v>
      </c>
    </row>
    <row r="21" spans="1:3" hidden="1">
      <c r="A21" s="6">
        <v>15</v>
      </c>
      <c r="B21" s="5" t="s">
        <v>18</v>
      </c>
    </row>
    <row r="22" spans="1:3" hidden="1">
      <c r="A22" s="6">
        <v>16</v>
      </c>
      <c r="B22" s="5" t="s">
        <v>19</v>
      </c>
    </row>
    <row r="23" spans="1:3" hidden="1">
      <c r="A23" s="8">
        <v>17</v>
      </c>
      <c r="B23" s="9" t="s">
        <v>20</v>
      </c>
    </row>
    <row r="24" spans="1:3" s="16" customFormat="1" ht="15.6">
      <c r="A24" s="53" t="s">
        <v>163</v>
      </c>
      <c r="B24" s="53"/>
    </row>
    <row r="25" spans="1:3" s="16" customFormat="1" ht="15.6">
      <c r="A25" s="53" t="s">
        <v>157</v>
      </c>
      <c r="B25" s="53"/>
    </row>
    <row r="26" spans="1:3" s="16" customFormat="1" ht="15.6">
      <c r="A26" s="53" t="s">
        <v>158</v>
      </c>
      <c r="B26" s="53"/>
    </row>
    <row r="27" spans="1:3" s="16" customFormat="1" ht="15.6">
      <c r="A27" s="17"/>
      <c r="B27" s="17"/>
    </row>
    <row r="28" spans="1:3" s="18" customFormat="1" ht="16.2">
      <c r="A28" s="21"/>
      <c r="B28" s="22" t="s">
        <v>164</v>
      </c>
      <c r="C28" s="30">
        <v>165366.36804199984</v>
      </c>
    </row>
    <row r="29" spans="1:3" s="18" customFormat="1" ht="15.6">
      <c r="A29" s="21"/>
      <c r="B29" s="24" t="s">
        <v>21</v>
      </c>
      <c r="C29" s="23"/>
    </row>
    <row r="30" spans="1:3" ht="15.6">
      <c r="A30" s="25" t="s">
        <v>22</v>
      </c>
      <c r="B30" s="26" t="s">
        <v>23</v>
      </c>
      <c r="C30" s="13"/>
    </row>
    <row r="31" spans="1:3" ht="16.5" customHeight="1">
      <c r="A31" s="25"/>
      <c r="B31" s="26" t="s">
        <v>24</v>
      </c>
      <c r="C31" s="27">
        <v>14112.383999999996</v>
      </c>
    </row>
    <row r="32" spans="1:3" ht="15.6">
      <c r="A32" s="25"/>
      <c r="B32" s="26" t="s">
        <v>8</v>
      </c>
      <c r="C32" s="27">
        <v>2689.2479999999996</v>
      </c>
    </row>
    <row r="33" spans="1:3" ht="15.6">
      <c r="A33" s="28" t="s">
        <v>25</v>
      </c>
      <c r="B33" s="26" t="s">
        <v>26</v>
      </c>
      <c r="C33" s="27">
        <v>0</v>
      </c>
    </row>
    <row r="34" spans="1:3" ht="15.6">
      <c r="A34" s="25"/>
      <c r="B34" s="26" t="s">
        <v>24</v>
      </c>
      <c r="C34" s="27">
        <v>16628.928000000004</v>
      </c>
    </row>
    <row r="35" spans="1:3" ht="15.6">
      <c r="A35" s="25"/>
      <c r="B35" s="26" t="s">
        <v>8</v>
      </c>
      <c r="C35" s="27">
        <v>6747.7919999999986</v>
      </c>
    </row>
    <row r="36" spans="1:3" ht="46.8">
      <c r="A36" s="25" t="s">
        <v>27</v>
      </c>
      <c r="B36" s="26" t="s">
        <v>28</v>
      </c>
      <c r="C36" s="27">
        <v>2519.2159999999999</v>
      </c>
    </row>
    <row r="37" spans="1:3" ht="13.5" customHeight="1">
      <c r="A37" s="25" t="s">
        <v>29</v>
      </c>
      <c r="B37" s="26" t="s">
        <v>30</v>
      </c>
      <c r="C37" s="27">
        <v>195.03120000000001</v>
      </c>
    </row>
    <row r="38" spans="1:3" ht="15.6">
      <c r="A38" s="25" t="s">
        <v>31</v>
      </c>
      <c r="B38" s="26" t="s">
        <v>32</v>
      </c>
      <c r="C38" s="27">
        <v>0</v>
      </c>
    </row>
    <row r="39" spans="1:3" ht="15.6">
      <c r="A39" s="25"/>
      <c r="B39" s="29" t="s">
        <v>33</v>
      </c>
      <c r="C39" s="30">
        <f>SUM(C31:C38)</f>
        <v>42892.599199999997</v>
      </c>
    </row>
    <row r="40" spans="1:3" ht="15" customHeight="1">
      <c r="A40" s="25" t="s">
        <v>34</v>
      </c>
      <c r="B40" s="24" t="s">
        <v>35</v>
      </c>
      <c r="C40" s="27"/>
    </row>
    <row r="41" spans="1:3" ht="15" customHeight="1">
      <c r="A41" s="25" t="s">
        <v>36</v>
      </c>
      <c r="B41" s="26" t="s">
        <v>37</v>
      </c>
      <c r="C41" s="27">
        <v>11356.271999999999</v>
      </c>
    </row>
    <row r="42" spans="1:3" ht="14.25" customHeight="1">
      <c r="A42" s="25" t="s">
        <v>38</v>
      </c>
      <c r="B42" s="26" t="s">
        <v>39</v>
      </c>
      <c r="C42" s="27">
        <v>5743.0080000000007</v>
      </c>
    </row>
    <row r="43" spans="1:3" ht="13.5" customHeight="1">
      <c r="A43" s="25" t="s">
        <v>40</v>
      </c>
      <c r="B43" s="26" t="s">
        <v>41</v>
      </c>
      <c r="C43" s="27">
        <v>2758.8960000000002</v>
      </c>
    </row>
    <row r="44" spans="1:3" ht="15.6">
      <c r="A44" s="25" t="s">
        <v>42</v>
      </c>
      <c r="B44" s="26" t="s">
        <v>43</v>
      </c>
      <c r="C44" s="27">
        <v>1264.4799999999998</v>
      </c>
    </row>
    <row r="45" spans="1:3" ht="15.6">
      <c r="A45" s="25" t="s">
        <v>44</v>
      </c>
      <c r="B45" s="26" t="s">
        <v>45</v>
      </c>
      <c r="C45" s="27">
        <v>25542.764999999999</v>
      </c>
    </row>
    <row r="46" spans="1:3" ht="15.6">
      <c r="A46" s="25" t="s">
        <v>46</v>
      </c>
      <c r="B46" s="26" t="s">
        <v>47</v>
      </c>
      <c r="C46" s="27">
        <v>7825.3889999999992</v>
      </c>
    </row>
    <row r="47" spans="1:3" ht="14.25" customHeight="1">
      <c r="A47" s="25" t="s">
        <v>48</v>
      </c>
      <c r="B47" s="26" t="s">
        <v>49</v>
      </c>
      <c r="C47" s="27">
        <v>1008.338</v>
      </c>
    </row>
    <row r="48" spans="1:3" ht="31.2">
      <c r="A48" s="25" t="s">
        <v>50</v>
      </c>
      <c r="B48" s="26" t="s">
        <v>51</v>
      </c>
      <c r="C48" s="27">
        <v>238.60200000000003</v>
      </c>
    </row>
    <row r="49" spans="1:3" ht="32.25" customHeight="1">
      <c r="A49" s="25" t="s">
        <v>52</v>
      </c>
      <c r="B49" s="26" t="s">
        <v>53</v>
      </c>
      <c r="C49" s="27">
        <v>8045.9719999999998</v>
      </c>
    </row>
    <row r="50" spans="1:3" ht="15.6">
      <c r="A50" s="25" t="s">
        <v>54</v>
      </c>
      <c r="B50" s="26" t="s">
        <v>55</v>
      </c>
      <c r="C50" s="27">
        <v>5955.7119999999995</v>
      </c>
    </row>
    <row r="51" spans="1:3" ht="15.6">
      <c r="A51" s="25"/>
      <c r="B51" s="29" t="s">
        <v>56</v>
      </c>
      <c r="C51" s="30">
        <f>SUM(C41:C50)</f>
        <v>69739.434000000008</v>
      </c>
    </row>
    <row r="52" spans="1:3" ht="14.25" customHeight="1">
      <c r="A52" s="25"/>
      <c r="B52" s="24" t="s">
        <v>57</v>
      </c>
      <c r="C52" s="27">
        <v>0</v>
      </c>
    </row>
    <row r="53" spans="1:3" ht="12" customHeight="1">
      <c r="A53" s="31">
        <v>43103</v>
      </c>
      <c r="B53" s="26" t="s">
        <v>58</v>
      </c>
      <c r="C53" s="27">
        <v>16671.7</v>
      </c>
    </row>
    <row r="54" spans="1:3" ht="13.5" customHeight="1">
      <c r="A54" s="31">
        <v>43134</v>
      </c>
      <c r="B54" s="26" t="s">
        <v>59</v>
      </c>
      <c r="C54" s="27">
        <v>21384.02</v>
      </c>
    </row>
    <row r="55" spans="1:3" ht="12.75" customHeight="1">
      <c r="A55" s="31">
        <v>43162</v>
      </c>
      <c r="B55" s="26" t="s">
        <v>60</v>
      </c>
      <c r="C55" s="27">
        <v>11312.32</v>
      </c>
    </row>
    <row r="56" spans="1:3" ht="12" customHeight="1">
      <c r="A56" s="31">
        <v>43193</v>
      </c>
      <c r="B56" s="26" t="s">
        <v>61</v>
      </c>
      <c r="C56" s="27">
        <v>787.06</v>
      </c>
    </row>
    <row r="57" spans="1:3" ht="15.6">
      <c r="A57" s="31">
        <v>43223</v>
      </c>
      <c r="B57" s="26" t="s">
        <v>62</v>
      </c>
      <c r="C57" s="27">
        <v>7874.88</v>
      </c>
    </row>
    <row r="58" spans="1:3" ht="15.6">
      <c r="A58" s="31">
        <v>43254</v>
      </c>
      <c r="B58" s="26" t="s">
        <v>63</v>
      </c>
      <c r="C58" s="27">
        <v>0</v>
      </c>
    </row>
    <row r="59" spans="1:3" ht="15.6">
      <c r="A59" s="31">
        <v>43284</v>
      </c>
      <c r="B59" s="26" t="s">
        <v>64</v>
      </c>
      <c r="C59" s="27">
        <v>0</v>
      </c>
    </row>
    <row r="60" spans="1:3" ht="15.6">
      <c r="A60" s="31">
        <v>43315</v>
      </c>
      <c r="B60" s="26" t="s">
        <v>65</v>
      </c>
      <c r="C60" s="27">
        <v>389.58000000000004</v>
      </c>
    </row>
    <row r="61" spans="1:3" ht="15.6">
      <c r="A61" s="31">
        <v>43346</v>
      </c>
      <c r="B61" s="26" t="s">
        <v>66</v>
      </c>
      <c r="C61" s="27">
        <v>0</v>
      </c>
    </row>
    <row r="62" spans="1:3" ht="15.6">
      <c r="A62" s="31">
        <v>43376</v>
      </c>
      <c r="B62" s="26" t="s">
        <v>67</v>
      </c>
      <c r="C62" s="27">
        <v>0</v>
      </c>
    </row>
    <row r="63" spans="1:3" ht="15.6">
      <c r="A63" s="25"/>
      <c r="B63" s="29" t="s">
        <v>68</v>
      </c>
      <c r="C63" s="30">
        <f>SUM(C53:C62)</f>
        <v>58419.56</v>
      </c>
    </row>
    <row r="64" spans="1:3" ht="15.6">
      <c r="A64" s="25"/>
      <c r="B64" s="24" t="s">
        <v>69</v>
      </c>
      <c r="C64" s="27"/>
    </row>
    <row r="65" spans="1:3" ht="15.6">
      <c r="A65" s="25" t="s">
        <v>70</v>
      </c>
      <c r="B65" s="32" t="s">
        <v>71</v>
      </c>
      <c r="C65" s="27">
        <v>9377.0640000000003</v>
      </c>
    </row>
    <row r="66" spans="1:3" ht="31.2">
      <c r="A66" s="25" t="s">
        <v>72</v>
      </c>
      <c r="B66" s="26" t="s">
        <v>73</v>
      </c>
      <c r="C66" s="27">
        <v>0</v>
      </c>
    </row>
    <row r="67" spans="1:3" ht="15.6">
      <c r="A67" s="25" t="s">
        <v>74</v>
      </c>
      <c r="B67" s="26" t="s">
        <v>75</v>
      </c>
      <c r="C67" s="27">
        <v>15812.304</v>
      </c>
    </row>
    <row r="68" spans="1:3" ht="15.6">
      <c r="A68" s="25" t="s">
        <v>76</v>
      </c>
      <c r="B68" s="26" t="s">
        <v>77</v>
      </c>
      <c r="C68" s="27">
        <v>9377.0640000000003</v>
      </c>
    </row>
    <row r="69" spans="1:3" ht="15.6">
      <c r="A69" s="25" t="s">
        <v>78</v>
      </c>
      <c r="B69" s="26" t="s">
        <v>79</v>
      </c>
      <c r="C69" s="27">
        <v>1805</v>
      </c>
    </row>
    <row r="70" spans="1:3" ht="15.6">
      <c r="A70" s="25" t="s">
        <v>80</v>
      </c>
      <c r="B70" s="26" t="s">
        <v>81</v>
      </c>
      <c r="C70" s="27">
        <v>0</v>
      </c>
    </row>
    <row r="71" spans="1:3" ht="15.6">
      <c r="A71" s="25"/>
      <c r="B71" s="29" t="s">
        <v>82</v>
      </c>
      <c r="C71" s="30">
        <f>SUM(C65:C70)</f>
        <v>36371.432000000001</v>
      </c>
    </row>
    <row r="72" spans="1:3" ht="15.6">
      <c r="A72" s="25"/>
      <c r="B72" s="24" t="s">
        <v>83</v>
      </c>
      <c r="C72" s="30"/>
    </row>
    <row r="73" spans="1:3" ht="31.2">
      <c r="A73" s="25" t="s">
        <v>84</v>
      </c>
      <c r="B73" s="26" t="s">
        <v>85</v>
      </c>
      <c r="C73" s="27">
        <v>17467.079999999998</v>
      </c>
    </row>
    <row r="74" spans="1:3" ht="15.6">
      <c r="A74" s="25" t="s">
        <v>86</v>
      </c>
      <c r="B74" s="26" t="s">
        <v>87</v>
      </c>
      <c r="C74" s="27">
        <v>4964.3280000000013</v>
      </c>
    </row>
    <row r="75" spans="1:3" ht="15.6">
      <c r="A75" s="25"/>
      <c r="B75" s="29" t="s">
        <v>88</v>
      </c>
      <c r="C75" s="30">
        <f>SUM(C73:C74)</f>
        <v>22431.407999999999</v>
      </c>
    </row>
    <row r="76" spans="1:3" ht="15.6">
      <c r="A76" s="33" t="s">
        <v>89</v>
      </c>
      <c r="B76" s="26" t="s">
        <v>90</v>
      </c>
      <c r="C76" s="30">
        <v>1925.0240000000001</v>
      </c>
    </row>
    <row r="77" spans="1:3" ht="15.6">
      <c r="A77" s="33" t="s">
        <v>91</v>
      </c>
      <c r="B77" s="26" t="s">
        <v>92</v>
      </c>
      <c r="C77" s="30">
        <v>1857.8720000000001</v>
      </c>
    </row>
    <row r="78" spans="1:3" ht="15.6">
      <c r="A78" s="25"/>
      <c r="B78" s="29" t="s">
        <v>93</v>
      </c>
      <c r="C78" s="27"/>
    </row>
    <row r="79" spans="1:3" ht="15.6">
      <c r="A79" s="25" t="s">
        <v>94</v>
      </c>
      <c r="B79" s="26" t="s">
        <v>95</v>
      </c>
      <c r="C79" s="27">
        <v>3390</v>
      </c>
    </row>
    <row r="80" spans="1:3" ht="15.6">
      <c r="A80" s="25" t="s">
        <v>96</v>
      </c>
      <c r="B80" s="26" t="s">
        <v>97</v>
      </c>
      <c r="C80" s="27">
        <v>4498.2</v>
      </c>
    </row>
    <row r="81" spans="1:3" ht="31.2">
      <c r="A81" s="25"/>
      <c r="B81" s="26" t="s">
        <v>98</v>
      </c>
      <c r="C81" s="27">
        <v>3300.6000000000008</v>
      </c>
    </row>
    <row r="82" spans="1:3" ht="31.2">
      <c r="A82" s="25"/>
      <c r="B82" s="26" t="s">
        <v>99</v>
      </c>
      <c r="C82" s="27">
        <v>3300.6000000000008</v>
      </c>
    </row>
    <row r="83" spans="1:3" ht="31.2">
      <c r="A83" s="25"/>
      <c r="B83" s="26" t="s">
        <v>100</v>
      </c>
      <c r="C83" s="27">
        <v>3300.6000000000008</v>
      </c>
    </row>
    <row r="84" spans="1:3" ht="15.6">
      <c r="A84" s="25"/>
      <c r="B84" s="26" t="s">
        <v>101</v>
      </c>
      <c r="C84" s="27">
        <v>0</v>
      </c>
    </row>
    <row r="85" spans="1:3" ht="15.6">
      <c r="A85" s="25"/>
      <c r="B85" s="26" t="s">
        <v>102</v>
      </c>
      <c r="C85" s="27">
        <v>13456</v>
      </c>
    </row>
    <row r="86" spans="1:3" ht="15.6">
      <c r="A86" s="25"/>
      <c r="B86" s="29" t="s">
        <v>103</v>
      </c>
      <c r="C86" s="30">
        <f>SUM(C79:C85)</f>
        <v>31246.000000000004</v>
      </c>
    </row>
    <row r="87" spans="1:3" ht="15.6">
      <c r="A87" s="25"/>
      <c r="B87" s="24" t="s">
        <v>104</v>
      </c>
      <c r="C87" s="27"/>
    </row>
    <row r="88" spans="1:3" ht="15.6">
      <c r="A88" s="25" t="s">
        <v>105</v>
      </c>
      <c r="B88" s="26" t="s">
        <v>106</v>
      </c>
      <c r="C88" s="27">
        <v>0</v>
      </c>
    </row>
    <row r="89" spans="1:3" ht="18" customHeight="1">
      <c r="A89" s="25"/>
      <c r="B89" s="13" t="s">
        <v>107</v>
      </c>
      <c r="C89" s="27">
        <v>14647.17</v>
      </c>
    </row>
    <row r="90" spans="1:3" ht="15.6">
      <c r="A90" s="34"/>
      <c r="B90" s="26" t="s">
        <v>108</v>
      </c>
      <c r="C90" s="27">
        <v>8070.3</v>
      </c>
    </row>
    <row r="91" spans="1:3" ht="15.6">
      <c r="A91" s="35"/>
      <c r="B91" s="36" t="s">
        <v>109</v>
      </c>
      <c r="C91" s="27">
        <v>0</v>
      </c>
    </row>
    <row r="92" spans="1:3" ht="31.2">
      <c r="A92" s="35"/>
      <c r="B92" s="37" t="s">
        <v>110</v>
      </c>
      <c r="C92" s="27">
        <v>0</v>
      </c>
    </row>
    <row r="93" spans="1:3" ht="15.6">
      <c r="A93" s="35"/>
      <c r="B93" s="13" t="s">
        <v>111</v>
      </c>
      <c r="C93" s="27">
        <v>182.59</v>
      </c>
    </row>
    <row r="94" spans="1:3" ht="15.6">
      <c r="A94" s="35"/>
      <c r="B94" s="36" t="s">
        <v>112</v>
      </c>
      <c r="C94" s="27">
        <v>182.59</v>
      </c>
    </row>
    <row r="95" spans="1:3" ht="15.6">
      <c r="A95" s="35"/>
      <c r="B95" s="13" t="s">
        <v>113</v>
      </c>
      <c r="C95" s="27">
        <v>256.54000000000002</v>
      </c>
    </row>
    <row r="96" spans="1:3" ht="31.2">
      <c r="A96" s="25" t="s">
        <v>114</v>
      </c>
      <c r="B96" s="26" t="s">
        <v>115</v>
      </c>
      <c r="C96" s="27">
        <v>0</v>
      </c>
    </row>
    <row r="97" spans="1:3" ht="15.6">
      <c r="A97" s="35"/>
      <c r="B97" s="36" t="s">
        <v>116</v>
      </c>
      <c r="C97" s="27">
        <v>0</v>
      </c>
    </row>
    <row r="98" spans="1:3" ht="15.6">
      <c r="A98" s="35"/>
      <c r="B98" s="36" t="s">
        <v>117</v>
      </c>
      <c r="C98" s="27">
        <v>130.22</v>
      </c>
    </row>
    <row r="99" spans="1:3" ht="15.6">
      <c r="A99" s="35"/>
      <c r="B99" s="36" t="s">
        <v>118</v>
      </c>
      <c r="C99" s="27">
        <v>331.74</v>
      </c>
    </row>
    <row r="100" spans="1:3" ht="15.6">
      <c r="A100" s="35"/>
      <c r="B100" s="36" t="s">
        <v>119</v>
      </c>
      <c r="C100" s="27">
        <v>117.51</v>
      </c>
    </row>
    <row r="101" spans="1:3" ht="31.2">
      <c r="A101" s="35"/>
      <c r="B101" s="37" t="s">
        <v>120</v>
      </c>
      <c r="C101" s="27">
        <v>918.01</v>
      </c>
    </row>
    <row r="102" spans="1:3" ht="31.2">
      <c r="A102" s="38"/>
      <c r="B102" s="39" t="s">
        <v>121</v>
      </c>
      <c r="C102" s="27">
        <v>0</v>
      </c>
    </row>
    <row r="103" spans="1:3" ht="15.6">
      <c r="A103" s="38" t="s">
        <v>122</v>
      </c>
      <c r="B103" s="37" t="s">
        <v>123</v>
      </c>
      <c r="C103" s="27">
        <v>1836.02</v>
      </c>
    </row>
    <row r="104" spans="1:3" ht="15.6">
      <c r="A104" s="38" t="s">
        <v>124</v>
      </c>
      <c r="B104" s="37" t="s">
        <v>125</v>
      </c>
      <c r="C104" s="27">
        <v>1836.02</v>
      </c>
    </row>
    <row r="105" spans="1:3" ht="15.6">
      <c r="A105" s="38" t="s">
        <v>126</v>
      </c>
      <c r="B105" s="37" t="s">
        <v>127</v>
      </c>
      <c r="C105" s="27">
        <v>399.42</v>
      </c>
    </row>
    <row r="106" spans="1:3" ht="15.6">
      <c r="A106" s="38" t="s">
        <v>128</v>
      </c>
      <c r="B106" s="37" t="s">
        <v>129</v>
      </c>
      <c r="C106" s="27">
        <v>140.80000000000001</v>
      </c>
    </row>
    <row r="107" spans="1:3" ht="15.6">
      <c r="A107" s="38" t="s">
        <v>130</v>
      </c>
      <c r="B107" s="37" t="s">
        <v>131</v>
      </c>
      <c r="C107" s="27">
        <v>140.80000000000001</v>
      </c>
    </row>
    <row r="108" spans="1:3" ht="15.6">
      <c r="A108" s="38" t="s">
        <v>132</v>
      </c>
      <c r="B108" s="37" t="s">
        <v>133</v>
      </c>
      <c r="C108" s="27">
        <v>140.80000000000001</v>
      </c>
    </row>
    <row r="109" spans="1:3" ht="15.6">
      <c r="A109" s="38" t="s">
        <v>134</v>
      </c>
      <c r="B109" s="37" t="s">
        <v>135</v>
      </c>
      <c r="C109" s="27">
        <v>80.903999999999996</v>
      </c>
    </row>
    <row r="110" spans="1:3" ht="15.6">
      <c r="A110" s="38" t="s">
        <v>136</v>
      </c>
      <c r="B110" s="37" t="s">
        <v>137</v>
      </c>
      <c r="C110" s="27">
        <v>1990.44</v>
      </c>
    </row>
    <row r="111" spans="1:3" ht="15.6">
      <c r="A111" s="25"/>
      <c r="B111" s="37" t="s">
        <v>138</v>
      </c>
      <c r="C111" s="27">
        <v>177.34</v>
      </c>
    </row>
    <row r="112" spans="1:3" ht="15.6">
      <c r="A112" s="25"/>
      <c r="B112" s="37" t="s">
        <v>139</v>
      </c>
      <c r="C112" s="27">
        <v>184.4</v>
      </c>
    </row>
    <row r="113" spans="1:3" ht="15.6">
      <c r="A113" s="25" t="s">
        <v>140</v>
      </c>
      <c r="B113" s="26" t="s">
        <v>141</v>
      </c>
      <c r="C113" s="27">
        <v>0</v>
      </c>
    </row>
    <row r="114" spans="1:3" ht="15.6">
      <c r="A114" s="25"/>
      <c r="B114" s="13" t="s">
        <v>142</v>
      </c>
      <c r="C114" s="27">
        <v>0</v>
      </c>
    </row>
    <row r="115" spans="1:3" ht="15.6">
      <c r="A115" s="25"/>
      <c r="B115" s="37" t="s">
        <v>143</v>
      </c>
      <c r="C115" s="27">
        <v>1103.04</v>
      </c>
    </row>
    <row r="116" spans="1:3" ht="15.6">
      <c r="A116" s="25"/>
      <c r="B116" s="26" t="s">
        <v>144</v>
      </c>
      <c r="C116" s="27">
        <v>1096.3</v>
      </c>
    </row>
    <row r="117" spans="1:3" ht="15.6">
      <c r="A117" s="25"/>
      <c r="B117" s="13" t="s">
        <v>145</v>
      </c>
      <c r="C117" s="27">
        <v>625.61200000000008</v>
      </c>
    </row>
    <row r="118" spans="1:3" ht="15.6">
      <c r="A118" s="25"/>
      <c r="B118" s="13" t="s">
        <v>165</v>
      </c>
      <c r="C118" s="27">
        <v>455.23200000000003</v>
      </c>
    </row>
    <row r="119" spans="1:3" ht="15.6">
      <c r="A119" s="25"/>
      <c r="B119" s="29" t="s">
        <v>146</v>
      </c>
      <c r="C119" s="30">
        <f>SUM(C89:C118)</f>
        <v>35043.798000000003</v>
      </c>
    </row>
    <row r="120" spans="1:3" ht="15.6">
      <c r="A120" s="33" t="s">
        <v>147</v>
      </c>
      <c r="B120" s="26" t="s">
        <v>148</v>
      </c>
      <c r="C120" s="30">
        <v>49459.416000000019</v>
      </c>
    </row>
    <row r="121" spans="1:3" ht="15.6">
      <c r="A121" s="13"/>
      <c r="B121" s="23" t="s">
        <v>149</v>
      </c>
      <c r="C121" s="30">
        <f>C39+C51+C63+C71+C75+C76+C77+C86+C119+C120</f>
        <v>349386.54320000007</v>
      </c>
    </row>
    <row r="122" spans="1:3" ht="10.8" hidden="1" thickBot="1">
      <c r="A122" s="19"/>
      <c r="B122" s="20" t="s">
        <v>150</v>
      </c>
    </row>
    <row r="123" spans="1:3" ht="10.8" hidden="1" thickBot="1">
      <c r="A123" s="12"/>
      <c r="B123" s="11" t="s">
        <v>151</v>
      </c>
    </row>
    <row r="124" spans="1:3" hidden="1">
      <c r="A124" s="10"/>
      <c r="B124" s="14"/>
    </row>
    <row r="125" spans="1:3" hidden="1">
      <c r="A125" s="10"/>
      <c r="B125" s="4" t="s">
        <v>152</v>
      </c>
    </row>
    <row r="126" spans="1:3" hidden="1">
      <c r="A126" s="10"/>
    </row>
    <row r="127" spans="1:3" ht="13.2" hidden="1">
      <c r="A127" s="10"/>
      <c r="B127" s="15" t="s">
        <v>153</v>
      </c>
    </row>
    <row r="128" spans="1:3" hidden="1">
      <c r="A128" s="10"/>
      <c r="B128" s="14"/>
    </row>
    <row r="129" spans="1:6" hidden="1"/>
    <row r="130" spans="1:6" hidden="1"/>
    <row r="131" spans="1:6" ht="11.25" hidden="1" customHeight="1">
      <c r="B131" s="1" t="s">
        <v>154</v>
      </c>
    </row>
    <row r="132" spans="1:6" hidden="1"/>
    <row r="133" spans="1:6" hidden="1">
      <c r="B133" s="1" t="s">
        <v>155</v>
      </c>
    </row>
    <row r="134" spans="1:6" hidden="1"/>
    <row r="135" spans="1:6" hidden="1">
      <c r="B135" s="1" t="s">
        <v>156</v>
      </c>
    </row>
    <row r="136" spans="1:6" hidden="1"/>
    <row r="137" spans="1:6" s="45" customFormat="1" ht="13.8">
      <c r="A137" s="40"/>
      <c r="B137" s="41" t="s">
        <v>159</v>
      </c>
      <c r="C137" s="42">
        <v>325991.28000000003</v>
      </c>
      <c r="D137" s="43"/>
      <c r="E137" s="44"/>
      <c r="F137" s="44"/>
    </row>
    <row r="138" spans="1:6" s="49" customFormat="1" ht="13.8">
      <c r="A138" s="46"/>
      <c r="B138" s="41" t="s">
        <v>160</v>
      </c>
      <c r="C138" s="47">
        <v>322144.39</v>
      </c>
      <c r="D138" s="48"/>
      <c r="E138" s="48"/>
      <c r="F138" s="48"/>
    </row>
    <row r="139" spans="1:6" s="49" customFormat="1" ht="13.8">
      <c r="A139" s="40"/>
      <c r="B139" s="41" t="s">
        <v>162</v>
      </c>
      <c r="C139" s="50">
        <f>C138-C121</f>
        <v>-27242.153200000059</v>
      </c>
      <c r="D139" s="44"/>
      <c r="E139" s="44"/>
      <c r="F139" s="44"/>
    </row>
    <row r="140" spans="1:6" s="49" customFormat="1" ht="13.8">
      <c r="A140" s="40"/>
      <c r="B140" s="41" t="s">
        <v>161</v>
      </c>
      <c r="C140" s="50">
        <f>C28+C139</f>
        <v>138124.21484199978</v>
      </c>
      <c r="D140" s="44"/>
      <c r="E140" s="44"/>
      <c r="F140" s="44"/>
    </row>
    <row r="141" spans="1:6" s="52" customFormat="1" ht="13.8">
      <c r="A141" s="51"/>
    </row>
    <row r="142" spans="1:6" s="52" customFormat="1" ht="13.8">
      <c r="A142" s="51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2022-02-10T04:28:34Z</dcterms:created>
  <dcterms:modified xsi:type="dcterms:W3CDTF">2022-03-14T01:22:26Z</dcterms:modified>
</cp:coreProperties>
</file>