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3" i="1"/>
  <c r="C112"/>
  <c r="C93"/>
  <c r="C77"/>
  <c r="C68"/>
  <c r="C64"/>
  <c r="C57"/>
  <c r="C49"/>
  <c r="C37"/>
  <c r="C95"/>
</calcChain>
</file>

<file path=xl/sharedStrings.xml><?xml version="1.0" encoding="utf-8"?>
<sst xmlns="http://schemas.openxmlformats.org/spreadsheetml/2006/main" count="133" uniqueCount="132">
  <si>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</si>
  <si>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</si>
  <si>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24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</si>
  <si>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</si>
  <si>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</si>
  <si>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</si>
  <si>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</si>
  <si>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</si>
  <si>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</si>
  <si>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</si>
  <si>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</si>
  <si>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</si>
  <si>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</si>
  <si>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</si>
  <si>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</si>
  <si>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</si>
  <si>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</si>
  <si>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</si>
  <si>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</si>
  <si>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</si>
  <si>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</si>
  <si>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</si>
  <si>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</si>
  <si>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</si>
  <si>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</si>
  <si>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</si>
  <si>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</si>
  <si>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</si>
  <si>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</si>
  <si>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</si>
  <si>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</si>
  <si>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</si>
  <si>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</si>
  <si>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</si>
  <si>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</si>
  <si>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</si>
  <si>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</si>
  <si>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</si>
  <si>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</si>
  <si>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</si>
  <si>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</si>
  <si>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</si>
  <si>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</si>
  <si>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</si>
  <si>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</si>
  <si>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</si>
  <si>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</si>
  <si>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</si>
  <si>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</si>
  <si>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</si>
  <si>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</si>
  <si>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</si>
  <si>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</si>
  <si>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</si>
  <si>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</si>
  <si>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</si>
  <si>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</si>
  <si>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</si>
  <si>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</si>
  <si>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</si>
  <si>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</si>
  <si>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</si>
  <si>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</si>
  <si>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</si>
  <si>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</si>
  <si>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</si>
  <si>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</si>
  <si>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</si>
  <si>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</si>
  <si>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</si>
  <si>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</si>
  <si>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</si>
  <si>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</si>
  <si>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</si>
  <si>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</si>
  <si>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</si>
  <si>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</si>
  <si>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</si>
  <si>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</si>
  <si>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</si>
  <si>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</si>
  <si>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</si>
  <si>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</si>
  <si>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</si>
  <si>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</si>
  <si>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</si>
  <si>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</si>
  <si>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</si>
  <si>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</si>
  <si>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</si>
  <si>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</si>
  <si>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</si>
  <si>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</si>
  <si>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</si>
  <si>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</si>
  <si>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</si>
  <si>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</si>
  <si>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</si>
  <si>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</si>
  <si>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</si>
  <si>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</si>
  <si>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 xml:space="preserve">замена патрона энергосберегающего на лестничной клетке </t>
  </si>
  <si>
    <t xml:space="preserve"> 9.2</t>
  </si>
  <si>
    <t>Текущий ремонт систем водоснабжения и водоотведения (непредвиденные работы)</t>
  </si>
  <si>
    <t>смена вентиля Ду 20 мм радиатора (перемычки нет) кв.8</t>
  </si>
  <si>
    <t>уплотнение соединений лентой ФУМ кв.№8</t>
  </si>
  <si>
    <t>замена сбросника от п/сушителя гвс кран шаровый Ду 15мм кв.5</t>
  </si>
  <si>
    <t xml:space="preserve"> 9.3</t>
  </si>
  <si>
    <t>Текущий ремонт конструктивных элементов (непредвиденные работы)</t>
  </si>
  <si>
    <t>очистка козырьков от мусора</t>
  </si>
  <si>
    <t>ремонт контейнера со сменой уголка 50*50 -2мп, рихтованием и окраской 1,2м2 Дик.Пролетариата 24,26,28</t>
  </si>
  <si>
    <t>распиловка веток и погрузка вручную в автомобиль Дик.Прол.24,26,28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</si>
  <si>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</si>
  <si>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</si>
  <si>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</si>
  <si>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</si>
  <si>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>Тариф на содержание  1 м2 2019 год</t>
  </si>
  <si>
    <t xml:space="preserve">Тариф  2016 год 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</si>
  <si>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</si>
  <si>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</si>
  <si>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</si>
  <si>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</si>
  <si>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_____    ______________</t>
  </si>
  <si>
    <t>по управлению и обслуживанию</t>
  </si>
  <si>
    <t>МКД по ул.Диктатуры Пролетариата 24</t>
  </si>
  <si>
    <t xml:space="preserve">Отчет за 2021 г </t>
  </si>
  <si>
    <t>Результат на 01.01.2021 ("+"- экономия, "-" - перерасход)</t>
  </si>
  <si>
    <t xml:space="preserve">     Итого сумма затрат на содержание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</si>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</sst>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10" fillId="0" borderId="0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5" fillId="0" borderId="6" xfId="0" applyFont="1" applyFill="1" applyBorder="1"/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2" fontId="13" fillId="0" borderId="1" xfId="0" applyNumberFormat="1" applyFont="1" applyFill="1" applyBorder="1"/>
    <xf numFmtId="0" fontId="13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2" fontId="8" fillId="0" borderId="1" xfId="0" applyNumberFormat="1" applyFont="1" applyFill="1" applyBorder="1"/>
    <xf numFmtId="16" fontId="8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13" fillId="0" borderId="1" xfId="0" applyNumberFormat="1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3" fillId="0" borderId="1" xfId="0" applyFont="1" applyFill="1" applyBorder="1"/>
    <xf numFmtId="0" fontId="15" fillId="0" borderId="1" xfId="1" applyFont="1" applyBorder="1" applyAlignment="1">
      <alignment horizontal="center"/>
    </xf>
    <xf numFmtId="0" fontId="16" fillId="0" borderId="1" xfId="1" applyFont="1" applyBorder="1"/>
    <xf numFmtId="2" fontId="17" fillId="0" borderId="1" xfId="2" applyNumberFormat="1" applyFont="1" applyFill="1" applyBorder="1" applyAlignment="1"/>
    <xf numFmtId="2" fontId="15" fillId="0" borderId="0" xfId="1" applyNumberFormat="1" applyFont="1"/>
    <xf numFmtId="0" fontId="15" fillId="0" borderId="0" xfId="1" applyFont="1"/>
    <xf numFmtId="0" fontId="18" fillId="0" borderId="0" xfId="0" applyFont="1" applyFill="1" applyAlignment="1">
      <alignment vertical="center"/>
    </xf>
    <xf numFmtId="0" fontId="18" fillId="0" borderId="1" xfId="1" applyFont="1" applyBorder="1" applyAlignment="1">
      <alignment horizontal="center"/>
    </xf>
    <xf numFmtId="2" fontId="16" fillId="0" borderId="1" xfId="2" applyNumberFormat="1" applyFont="1" applyFill="1" applyBorder="1" applyAlignment="1"/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7" fillId="0" borderId="1" xfId="2" applyNumberFormat="1" applyFont="1" applyBorder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22"/>
  <sheetViews>
    <sheetView tabSelected="1" topLeftCell="A42" workbookViewId="0">
      <selection activeCell="C114" sqref="C114"/>
    </sheetView>
  </sheetViews>
  <sheetFormatPr defaultColWidth="9.109375" defaultRowHeight="10.199999999999999"/>
  <cols>
    <col min="1" max="1" width="6.44140625" style="1" customWidth="1"/>
    <col min="2" max="2" width="70.5546875" style="1" customWidth="1"/>
    <col min="3" max="3" width="13.44140625" style="1" customWidth="1"/>
    <col min="4" max="200" width="9.109375" style="1" customWidth="1"/>
    <col min="201" max="201" width="4" style="1" customWidth="1"/>
    <col min="202" max="202" width="47.44140625" style="1" customWidth="1"/>
    <col min="203" max="203" width="10.109375" style="1" customWidth="1"/>
    <col min="204" max="204" width="6.33203125" style="1" customWidth="1"/>
    <col min="205" max="205" width="8.33203125" style="1" customWidth="1"/>
    <col min="206" max="206" width="5.88671875" style="1" customWidth="1"/>
    <col min="207" max="207" width="7.88671875" style="1" customWidth="1"/>
    <col min="208" max="208" width="11.44140625" style="1" bestFit="1" customWidth="1"/>
    <col min="209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t="45" hidden="1" customHeight="1">
      <c r="A4" s="5"/>
      <c r="B4" s="5"/>
    </row>
    <row r="5" spans="1:2" hidden="1">
      <c r="A5" s="6">
        <v>1</v>
      </c>
      <c r="B5" s="6">
        <v>2</v>
      </c>
    </row>
    <row r="6" spans="1:2" hidden="1">
      <c r="A6" s="6"/>
      <c r="B6" s="7" t="s">
        <v>3</v>
      </c>
    </row>
    <row r="7" spans="1:2" hidden="1">
      <c r="A7" s="6">
        <v>1</v>
      </c>
      <c r="B7" s="5" t="s">
        <v>4</v>
      </c>
    </row>
    <row r="8" spans="1:2" hidden="1">
      <c r="A8" s="6">
        <v>3</v>
      </c>
      <c r="B8" s="5" t="s">
        <v>5</v>
      </c>
    </row>
    <row r="9" spans="1:2" hidden="1">
      <c r="A9" s="6">
        <v>4</v>
      </c>
      <c r="B9" s="5" t="s">
        <v>6</v>
      </c>
    </row>
    <row r="10" spans="1:2" hidden="1">
      <c r="A10" s="6"/>
      <c r="B10" s="5" t="s">
        <v>7</v>
      </c>
    </row>
    <row r="11" spans="1:2" hidden="1">
      <c r="A11" s="6"/>
      <c r="B11" s="5" t="s">
        <v>8</v>
      </c>
    </row>
    <row r="12" spans="1:2" hidden="1">
      <c r="A12" s="6">
        <v>5</v>
      </c>
      <c r="B12" s="5" t="s">
        <v>9</v>
      </c>
    </row>
    <row r="13" spans="1:2" hidden="1">
      <c r="A13" s="6">
        <v>7</v>
      </c>
      <c r="B13" s="5" t="s">
        <v>10</v>
      </c>
    </row>
    <row r="14" spans="1:2" hidden="1">
      <c r="A14" s="6">
        <v>8</v>
      </c>
      <c r="B14" s="5" t="s">
        <v>11</v>
      </c>
    </row>
    <row r="15" spans="1:2" ht="13.5" hidden="1" customHeight="1">
      <c r="A15" s="6">
        <v>9</v>
      </c>
      <c r="B15" s="5" t="s">
        <v>12</v>
      </c>
    </row>
    <row r="16" spans="1:2" hidden="1">
      <c r="A16" s="6">
        <v>10</v>
      </c>
      <c r="B16" s="5" t="s">
        <v>13</v>
      </c>
    </row>
    <row r="17" spans="1:3" hidden="1">
      <c r="A17" s="6">
        <v>11</v>
      </c>
      <c r="B17" s="5" t="s">
        <v>14</v>
      </c>
    </row>
    <row r="18" spans="1:3" hidden="1">
      <c r="A18" s="6">
        <v>12</v>
      </c>
      <c r="B18" s="5" t="s">
        <v>15</v>
      </c>
    </row>
    <row r="19" spans="1:3" hidden="1">
      <c r="A19" s="6">
        <v>13</v>
      </c>
      <c r="B19" s="5" t="s">
        <v>16</v>
      </c>
    </row>
    <row r="20" spans="1:3" hidden="1">
      <c r="A20" s="6">
        <v>14</v>
      </c>
      <c r="B20" s="5" t="s">
        <v>17</v>
      </c>
    </row>
    <row r="21" spans="1:3" hidden="1">
      <c r="A21" s="6">
        <v>15</v>
      </c>
      <c r="B21" s="5" t="s">
        <v>18</v>
      </c>
    </row>
    <row r="22" spans="1:3" hidden="1">
      <c r="A22" s="6">
        <v>16</v>
      </c>
      <c r="B22" s="5" t="s">
        <v>19</v>
      </c>
    </row>
    <row r="23" spans="1:3" hidden="1">
      <c r="A23" s="8">
        <v>17</v>
      </c>
      <c r="B23" s="9" t="s">
        <v>20</v>
      </c>
    </row>
    <row r="24" spans="1:3" s="14" customFormat="1" ht="15.6">
      <c r="A24" s="49" t="s">
        <v>125</v>
      </c>
      <c r="B24" s="49"/>
    </row>
    <row r="25" spans="1:3" s="14" customFormat="1" ht="15.6">
      <c r="A25" s="49" t="s">
        <v>123</v>
      </c>
      <c r="B25" s="49"/>
    </row>
    <row r="26" spans="1:3" s="14" customFormat="1" ht="15.6">
      <c r="A26" s="49" t="s">
        <v>124</v>
      </c>
      <c r="B26" s="49"/>
    </row>
    <row r="27" spans="1:3" s="15" customFormat="1" ht="15.6">
      <c r="A27" s="50" t="s">
        <v>21</v>
      </c>
      <c r="B27" s="50"/>
    </row>
    <row r="28" spans="1:3" s="15" customFormat="1" ht="15.6">
      <c r="A28" s="16"/>
      <c r="B28" s="16"/>
    </row>
    <row r="29" spans="1:3" s="15" customFormat="1" ht="29.25" customHeight="1">
      <c r="A29" s="19"/>
      <c r="B29" s="20" t="s">
        <v>126</v>
      </c>
      <c r="C29" s="21">
        <v>-64112.972999999998</v>
      </c>
    </row>
    <row r="30" spans="1:3" s="15" customFormat="1" ht="14.25" customHeight="1">
      <c r="A30" s="19"/>
      <c r="B30" s="22" t="s">
        <v>22</v>
      </c>
      <c r="C30" s="21"/>
    </row>
    <row r="31" spans="1:3" ht="13.5" customHeight="1">
      <c r="A31" s="23" t="s">
        <v>23</v>
      </c>
      <c r="B31" s="24" t="s">
        <v>24</v>
      </c>
      <c r="C31" s="25"/>
    </row>
    <row r="32" spans="1:3" ht="18" customHeight="1">
      <c r="A32" s="23"/>
      <c r="B32" s="24" t="s">
        <v>25</v>
      </c>
      <c r="C32" s="26">
        <v>7495.4879999999985</v>
      </c>
    </row>
    <row r="33" spans="1:3" ht="13.5" customHeight="1">
      <c r="A33" s="27" t="s">
        <v>26</v>
      </c>
      <c r="B33" s="24" t="s">
        <v>27</v>
      </c>
      <c r="C33" s="26">
        <v>0</v>
      </c>
    </row>
    <row r="34" spans="1:3" ht="14.25" customHeight="1">
      <c r="A34" s="23"/>
      <c r="B34" s="24" t="s">
        <v>25</v>
      </c>
      <c r="C34" s="26">
        <v>8832.0959999999995</v>
      </c>
    </row>
    <row r="35" spans="1:3" ht="46.8">
      <c r="A35" s="23" t="s">
        <v>28</v>
      </c>
      <c r="B35" s="24" t="s">
        <v>29</v>
      </c>
      <c r="C35" s="26">
        <v>1145.788</v>
      </c>
    </row>
    <row r="36" spans="1:3" ht="13.5" customHeight="1">
      <c r="A36" s="23" t="s">
        <v>30</v>
      </c>
      <c r="B36" s="24" t="s">
        <v>31</v>
      </c>
      <c r="C36" s="26">
        <v>80.028000000000006</v>
      </c>
    </row>
    <row r="37" spans="1:3" ht="15.6">
      <c r="A37" s="23"/>
      <c r="B37" s="28" t="s">
        <v>32</v>
      </c>
      <c r="C37" s="21">
        <f>SUM(C32:C36)</f>
        <v>17553.399999999998</v>
      </c>
    </row>
    <row r="38" spans="1:3" ht="30.75" customHeight="1">
      <c r="A38" s="23" t="s">
        <v>33</v>
      </c>
      <c r="B38" s="22" t="s">
        <v>34</v>
      </c>
      <c r="C38" s="26"/>
    </row>
    <row r="39" spans="1:3" ht="15.6">
      <c r="A39" s="23" t="s">
        <v>35</v>
      </c>
      <c r="B39" s="24" t="s">
        <v>36</v>
      </c>
      <c r="C39" s="26">
        <v>1962.9135000000003</v>
      </c>
    </row>
    <row r="40" spans="1:3" ht="20.25" customHeight="1">
      <c r="A40" s="23" t="s">
        <v>37</v>
      </c>
      <c r="B40" s="24" t="s">
        <v>38</v>
      </c>
      <c r="C40" s="26">
        <v>1463.2920000000001</v>
      </c>
    </row>
    <row r="41" spans="1:3" ht="15.6">
      <c r="A41" s="23" t="s">
        <v>39</v>
      </c>
      <c r="B41" s="24" t="s">
        <v>40</v>
      </c>
      <c r="C41" s="26">
        <v>1171.5900000000001</v>
      </c>
    </row>
    <row r="42" spans="1:3" ht="15.6">
      <c r="A42" s="23" t="s">
        <v>41</v>
      </c>
      <c r="B42" s="24" t="s">
        <v>42</v>
      </c>
      <c r="C42" s="26">
        <v>1264.4799999999998</v>
      </c>
    </row>
    <row r="43" spans="1:3" ht="15.6">
      <c r="A43" s="23" t="s">
        <v>43</v>
      </c>
      <c r="B43" s="24" t="s">
        <v>44</v>
      </c>
      <c r="C43" s="26">
        <v>11311.342500000002</v>
      </c>
    </row>
    <row r="44" spans="1:3" ht="15.6">
      <c r="A44" s="23" t="s">
        <v>45</v>
      </c>
      <c r="B44" s="24" t="s">
        <v>46</v>
      </c>
      <c r="C44" s="26">
        <v>3465.3905</v>
      </c>
    </row>
    <row r="45" spans="1:3" ht="16.5" customHeight="1">
      <c r="A45" s="23" t="s">
        <v>47</v>
      </c>
      <c r="B45" s="24" t="s">
        <v>48</v>
      </c>
      <c r="C45" s="26">
        <v>966.06099999999992</v>
      </c>
    </row>
    <row r="46" spans="1:3" ht="31.2">
      <c r="A46" s="23" t="s">
        <v>49</v>
      </c>
      <c r="B46" s="24" t="s">
        <v>50</v>
      </c>
      <c r="C46" s="26">
        <v>79.800000000000011</v>
      </c>
    </row>
    <row r="47" spans="1:3" ht="46.8">
      <c r="A47" s="23" t="s">
        <v>51</v>
      </c>
      <c r="B47" s="24" t="s">
        <v>52</v>
      </c>
      <c r="C47" s="26">
        <v>5584.8649999999998</v>
      </c>
    </row>
    <row r="48" spans="1:3" ht="15.6">
      <c r="A48" s="23" t="s">
        <v>53</v>
      </c>
      <c r="B48" s="24" t="s">
        <v>54</v>
      </c>
      <c r="C48" s="26">
        <v>1517.4880000000001</v>
      </c>
    </row>
    <row r="49" spans="1:3" ht="15.6">
      <c r="A49" s="23"/>
      <c r="B49" s="28" t="s">
        <v>55</v>
      </c>
      <c r="C49" s="21">
        <f>SUM(C39:C48)</f>
        <v>28787.222500000007</v>
      </c>
    </row>
    <row r="50" spans="1:3" ht="15.75" customHeight="1">
      <c r="A50" s="23"/>
      <c r="B50" s="22" t="s">
        <v>56</v>
      </c>
      <c r="C50" s="26"/>
    </row>
    <row r="51" spans="1:3" ht="15.6">
      <c r="A51" s="29">
        <v>43103</v>
      </c>
      <c r="B51" s="24" t="s">
        <v>57</v>
      </c>
      <c r="C51" s="26">
        <v>7240.0300000000007</v>
      </c>
    </row>
    <row r="52" spans="1:3" ht="15.6">
      <c r="A52" s="29">
        <v>43134</v>
      </c>
      <c r="B52" s="24" t="s">
        <v>58</v>
      </c>
      <c r="C52" s="26">
        <v>6251.7000000000007</v>
      </c>
    </row>
    <row r="53" spans="1:3" ht="15.6">
      <c r="A53" s="29">
        <v>43162</v>
      </c>
      <c r="B53" s="24" t="s">
        <v>59</v>
      </c>
      <c r="C53" s="26">
        <v>3307.2000000000003</v>
      </c>
    </row>
    <row r="54" spans="1:3" ht="15.6">
      <c r="A54" s="29">
        <v>43193</v>
      </c>
      <c r="B54" s="24" t="s">
        <v>60</v>
      </c>
      <c r="C54" s="26">
        <v>230.1</v>
      </c>
    </row>
    <row r="55" spans="1:3" ht="15.6">
      <c r="A55" s="29">
        <v>43223</v>
      </c>
      <c r="B55" s="24" t="s">
        <v>61</v>
      </c>
      <c r="C55" s="26">
        <v>5451.84</v>
      </c>
    </row>
    <row r="56" spans="1:3" ht="15.6">
      <c r="A56" s="29">
        <v>43315</v>
      </c>
      <c r="B56" s="24" t="s">
        <v>62</v>
      </c>
      <c r="C56" s="26">
        <v>714.23000000000013</v>
      </c>
    </row>
    <row r="57" spans="1:3" ht="15.6">
      <c r="A57" s="23"/>
      <c r="B57" s="28" t="s">
        <v>63</v>
      </c>
      <c r="C57" s="21">
        <f>SUM(C51:C56)</f>
        <v>23195.1</v>
      </c>
    </row>
    <row r="58" spans="1:3" ht="15" customHeight="1">
      <c r="A58" s="23"/>
      <c r="B58" s="22" t="s">
        <v>64</v>
      </c>
      <c r="C58" s="26"/>
    </row>
    <row r="59" spans="1:3" ht="21" customHeight="1">
      <c r="A59" s="23" t="s">
        <v>65</v>
      </c>
      <c r="B59" s="30" t="s">
        <v>66</v>
      </c>
      <c r="C59" s="26">
        <v>5634.48</v>
      </c>
    </row>
    <row r="60" spans="1:3" ht="39" customHeight="1">
      <c r="A60" s="23" t="s">
        <v>67</v>
      </c>
      <c r="B60" s="24" t="s">
        <v>68</v>
      </c>
      <c r="C60" s="26">
        <v>0</v>
      </c>
    </row>
    <row r="61" spans="1:3" ht="24" customHeight="1">
      <c r="A61" s="23" t="s">
        <v>69</v>
      </c>
      <c r="B61" s="24" t="s">
        <v>70</v>
      </c>
      <c r="C61" s="26">
        <v>5700.768</v>
      </c>
    </row>
    <row r="62" spans="1:3" ht="31.2">
      <c r="A62" s="23" t="s">
        <v>71</v>
      </c>
      <c r="B62" s="24" t="s">
        <v>72</v>
      </c>
      <c r="C62" s="26">
        <v>2253.7919999999999</v>
      </c>
    </row>
    <row r="63" spans="1:3" ht="15.6">
      <c r="A63" s="23" t="s">
        <v>73</v>
      </c>
      <c r="B63" s="24" t="s">
        <v>74</v>
      </c>
      <c r="C63" s="26">
        <v>1083</v>
      </c>
    </row>
    <row r="64" spans="1:3" ht="15.6">
      <c r="A64" s="23"/>
      <c r="B64" s="28" t="s">
        <v>75</v>
      </c>
      <c r="C64" s="21">
        <f>SUM(C59:C63)</f>
        <v>14672.039999999999</v>
      </c>
    </row>
    <row r="65" spans="1:3" ht="15.75" customHeight="1">
      <c r="A65" s="23"/>
      <c r="B65" s="22" t="s">
        <v>76</v>
      </c>
      <c r="C65" s="26"/>
    </row>
    <row r="66" spans="1:3" ht="31.2">
      <c r="A66" s="23" t="s">
        <v>77</v>
      </c>
      <c r="B66" s="24" t="s">
        <v>78</v>
      </c>
      <c r="C66" s="26">
        <v>6297.3599999999979</v>
      </c>
    </row>
    <row r="67" spans="1:3" ht="15.6">
      <c r="A67" s="23" t="s">
        <v>79</v>
      </c>
      <c r="B67" s="24" t="s">
        <v>80</v>
      </c>
      <c r="C67" s="26">
        <v>1789.7759999999996</v>
      </c>
    </row>
    <row r="68" spans="1:3" ht="15.6">
      <c r="A68" s="23"/>
      <c r="B68" s="28" t="s">
        <v>81</v>
      </c>
      <c r="C68" s="21">
        <f>SUM(C66:C67)</f>
        <v>8087.1359999999977</v>
      </c>
    </row>
    <row r="69" spans="1:3" ht="15" customHeight="1">
      <c r="A69" s="31" t="s">
        <v>82</v>
      </c>
      <c r="B69" s="24" t="s">
        <v>83</v>
      </c>
      <c r="C69" s="21">
        <v>963.88799999999992</v>
      </c>
    </row>
    <row r="70" spans="1:3" ht="13.5" customHeight="1">
      <c r="A70" s="31" t="s">
        <v>84</v>
      </c>
      <c r="B70" s="24" t="s">
        <v>85</v>
      </c>
      <c r="C70" s="21">
        <v>930.2639999999999</v>
      </c>
    </row>
    <row r="71" spans="1:3" ht="15.6">
      <c r="A71" s="23"/>
      <c r="B71" s="28" t="s">
        <v>86</v>
      </c>
      <c r="C71" s="26"/>
    </row>
    <row r="72" spans="1:3" ht="15.6">
      <c r="A72" s="23" t="s">
        <v>87</v>
      </c>
      <c r="B72" s="24" t="s">
        <v>88</v>
      </c>
      <c r="C72" s="26">
        <v>10170</v>
      </c>
    </row>
    <row r="73" spans="1:3" ht="15.6">
      <c r="A73" s="23" t="s">
        <v>89</v>
      </c>
      <c r="B73" s="24" t="s">
        <v>90</v>
      </c>
      <c r="C73" s="26">
        <v>0</v>
      </c>
    </row>
    <row r="74" spans="1:3" ht="33.75" customHeight="1">
      <c r="A74" s="23"/>
      <c r="B74" s="24" t="s">
        <v>91</v>
      </c>
      <c r="C74" s="26">
        <v>9901.7999999999975</v>
      </c>
    </row>
    <row r="75" spans="1:3" ht="31.5" customHeight="1">
      <c r="A75" s="23"/>
      <c r="B75" s="24" t="s">
        <v>92</v>
      </c>
      <c r="C75" s="26">
        <v>0</v>
      </c>
    </row>
    <row r="76" spans="1:3" ht="31.2">
      <c r="A76" s="23"/>
      <c r="B76" s="24" t="s">
        <v>93</v>
      </c>
      <c r="C76" s="26">
        <v>3300.6000000000008</v>
      </c>
    </row>
    <row r="77" spans="1:3" ht="15.6">
      <c r="A77" s="23"/>
      <c r="B77" s="28" t="s">
        <v>94</v>
      </c>
      <c r="C77" s="21">
        <f>SUM(C72:C76)</f>
        <v>23372.399999999998</v>
      </c>
    </row>
    <row r="78" spans="1:3" ht="15.75" customHeight="1">
      <c r="A78" s="23"/>
      <c r="B78" s="22" t="s">
        <v>95</v>
      </c>
      <c r="C78" s="26"/>
    </row>
    <row r="79" spans="1:3" ht="15.6">
      <c r="A79" s="23" t="s">
        <v>96</v>
      </c>
      <c r="B79" s="24" t="s">
        <v>97</v>
      </c>
      <c r="C79" s="26"/>
    </row>
    <row r="80" spans="1:3" ht="15.6">
      <c r="A80" s="32"/>
      <c r="B80" s="25" t="s">
        <v>98</v>
      </c>
      <c r="C80" s="26">
        <v>370.31</v>
      </c>
    </row>
    <row r="81" spans="1:3" ht="15.6">
      <c r="A81" s="32"/>
      <c r="B81" s="33" t="s">
        <v>99</v>
      </c>
      <c r="C81" s="26">
        <v>130.22</v>
      </c>
    </row>
    <row r="82" spans="1:3" ht="15.6">
      <c r="A82" s="23"/>
      <c r="B82" s="33" t="s">
        <v>100</v>
      </c>
      <c r="C82" s="26">
        <v>117.51</v>
      </c>
    </row>
    <row r="83" spans="1:3" ht="15.6">
      <c r="A83" s="23"/>
      <c r="B83" s="33" t="s">
        <v>101</v>
      </c>
      <c r="C83" s="26">
        <v>740.62</v>
      </c>
    </row>
    <row r="84" spans="1:3" ht="31.2">
      <c r="A84" s="23" t="s">
        <v>102</v>
      </c>
      <c r="B84" s="24" t="s">
        <v>103</v>
      </c>
      <c r="C84" s="26">
        <v>0</v>
      </c>
    </row>
    <row r="85" spans="1:3" ht="15.6">
      <c r="A85" s="23"/>
      <c r="B85" s="34" t="s">
        <v>104</v>
      </c>
      <c r="C85" s="26">
        <v>918.01</v>
      </c>
    </row>
    <row r="86" spans="1:3" ht="15.6">
      <c r="A86" s="32"/>
      <c r="B86" s="34" t="s">
        <v>105</v>
      </c>
      <c r="C86" s="26">
        <v>20.225999999999999</v>
      </c>
    </row>
    <row r="87" spans="1:3" ht="15.6">
      <c r="A87" s="32"/>
      <c r="B87" s="24" t="s">
        <v>106</v>
      </c>
      <c r="C87" s="26">
        <v>643.75</v>
      </c>
    </row>
    <row r="88" spans="1:3" ht="24" customHeight="1">
      <c r="A88" s="23" t="s">
        <v>107</v>
      </c>
      <c r="B88" s="24" t="s">
        <v>108</v>
      </c>
      <c r="C88" s="26">
        <v>0</v>
      </c>
    </row>
    <row r="89" spans="1:3" ht="15.6">
      <c r="A89" s="23"/>
      <c r="B89" s="25" t="s">
        <v>109</v>
      </c>
      <c r="C89" s="26">
        <v>21.75</v>
      </c>
    </row>
    <row r="90" spans="1:3" ht="31.2">
      <c r="A90" s="23"/>
      <c r="B90" s="24" t="s">
        <v>110</v>
      </c>
      <c r="C90" s="26">
        <v>740.92666666666662</v>
      </c>
    </row>
    <row r="91" spans="1:3" ht="21" customHeight="1">
      <c r="A91" s="23"/>
      <c r="B91" s="24" t="s">
        <v>111</v>
      </c>
      <c r="C91" s="26">
        <v>1461.7333333333333</v>
      </c>
    </row>
    <row r="92" spans="1:3" ht="15.6">
      <c r="A92" s="23"/>
      <c r="B92" s="25" t="s">
        <v>112</v>
      </c>
      <c r="C92" s="26">
        <v>673.73599999999999</v>
      </c>
    </row>
    <row r="93" spans="1:3" ht="15.6">
      <c r="A93" s="23"/>
      <c r="B93" s="28" t="s">
        <v>113</v>
      </c>
      <c r="C93" s="21">
        <f>SUM(C80:C92)</f>
        <v>5838.7920000000004</v>
      </c>
    </row>
    <row r="94" spans="1:3" ht="15.6">
      <c r="A94" s="31" t="s">
        <v>114</v>
      </c>
      <c r="B94" s="24" t="s">
        <v>115</v>
      </c>
      <c r="C94" s="21">
        <v>17831.471999999998</v>
      </c>
    </row>
    <row r="95" spans="1:3" ht="20.25" customHeight="1">
      <c r="A95" s="25"/>
      <c r="B95" s="35" t="s">
        <v>127</v>
      </c>
      <c r="C95" s="21">
        <f>C37+C49+C57+C64+C68+C69+C70+C77+C93+C94</f>
        <v>141231.7145</v>
      </c>
    </row>
    <row r="96" spans="1:3" ht="10.8" hidden="1" thickBot="1">
      <c r="A96" s="17"/>
      <c r="B96" s="18" t="s">
        <v>116</v>
      </c>
    </row>
    <row r="97" spans="1:6" ht="10.8" hidden="1" thickBot="1">
      <c r="A97" s="12"/>
      <c r="B97" s="11" t="s">
        <v>117</v>
      </c>
    </row>
    <row r="98" spans="1:6" hidden="1">
      <c r="A98" s="10"/>
      <c r="B98" s="10"/>
    </row>
    <row r="99" spans="1:6" hidden="1">
      <c r="A99" s="10"/>
      <c r="B99" s="4" t="s">
        <v>118</v>
      </c>
    </row>
    <row r="100" spans="1:6" hidden="1">
      <c r="A100" s="10"/>
    </row>
    <row r="101" spans="1:6" ht="13.2" hidden="1">
      <c r="A101" s="10"/>
      <c r="B101" s="13" t="s">
        <v>119</v>
      </c>
    </row>
    <row r="102" spans="1:6" hidden="1">
      <c r="A102" s="10"/>
      <c r="B102" s="10"/>
    </row>
    <row r="103" spans="1:6" hidden="1"/>
    <row r="104" spans="1:6" hidden="1"/>
    <row r="105" spans="1:6" ht="11.25" hidden="1" customHeight="1">
      <c r="B105" s="1" t="s">
        <v>120</v>
      </c>
    </row>
    <row r="106" spans="1:6" hidden="1"/>
    <row r="107" spans="1:6" hidden="1">
      <c r="B107" s="1" t="s">
        <v>121</v>
      </c>
    </row>
    <row r="108" spans="1:6" hidden="1"/>
    <row r="109" spans="1:6" hidden="1">
      <c r="B109" s="1" t="s">
        <v>122</v>
      </c>
    </row>
    <row r="110" spans="1:6" s="41" customFormat="1" ht="13.8">
      <c r="A110" s="36"/>
      <c r="B110" s="37" t="s">
        <v>128</v>
      </c>
      <c r="C110" s="38">
        <v>126279</v>
      </c>
      <c r="D110" s="39"/>
      <c r="E110" s="40"/>
      <c r="F110" s="40"/>
    </row>
    <row r="111" spans="1:6" s="45" customFormat="1" ht="13.8">
      <c r="A111" s="42"/>
      <c r="B111" s="37" t="s">
        <v>129</v>
      </c>
      <c r="C111" s="43">
        <v>117835.19</v>
      </c>
      <c r="D111" s="44"/>
      <c r="E111" s="44"/>
      <c r="F111" s="44"/>
    </row>
    <row r="112" spans="1:6" s="45" customFormat="1" ht="13.8">
      <c r="A112" s="36"/>
      <c r="B112" s="37" t="s">
        <v>131</v>
      </c>
      <c r="C112" s="46">
        <f>C111-C95</f>
        <v>-23396.5245</v>
      </c>
      <c r="D112" s="40"/>
      <c r="E112" s="40"/>
      <c r="F112" s="40"/>
    </row>
    <row r="113" spans="1:6" s="45" customFormat="1" ht="13.8">
      <c r="A113" s="36"/>
      <c r="B113" s="37" t="s">
        <v>130</v>
      </c>
      <c r="C113" s="46">
        <f>C29+C112</f>
        <v>-87509.497499999998</v>
      </c>
      <c r="D113" s="40"/>
      <c r="E113" s="40"/>
      <c r="F113" s="40"/>
    </row>
    <row r="114" spans="1:6" s="48" customFormat="1" ht="13.8">
      <c r="A114" s="47"/>
    </row>
    <row r="115" spans="1:6" s="48" customFormat="1" ht="13.8">
      <c r="A115" s="47"/>
    </row>
    <row r="116" spans="1:6" s="48" customFormat="1" ht="13.8">
      <c r="A116" s="47"/>
    </row>
    <row r="117" spans="1:6" s="15" customFormat="1" ht="15"/>
    <row r="118" spans="1:6" s="15" customFormat="1" ht="15"/>
    <row r="119" spans="1:6" s="15" customFormat="1" ht="15"/>
    <row r="120" spans="1:6" s="15" customFormat="1" ht="15"/>
    <row r="121" spans="1:6" s="15" customFormat="1" ht="15"/>
    <row r="122" spans="1:6" s="15" customFormat="1" ht="15"/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2022-02-10T06:19:00Z</dcterms:created>
  <dcterms:modified xsi:type="dcterms:W3CDTF">2022-03-14T01:25:04Z</dcterms:modified>
</cp:coreProperties>
</file>