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6" i="1"/>
  <c r="C53"/>
  <c r="C116"/>
  <c r="C119"/>
  <c r="C120"/>
  <c r="C114"/>
  <c r="C74"/>
  <c r="C70"/>
  <c r="C62"/>
  <c r="C41"/>
</calcChain>
</file>

<file path=xl/sharedStrings.xml><?xml version="1.0" encoding="utf-8"?>
<sst xmlns="http://schemas.openxmlformats.org/spreadsheetml/2006/main" count="155" uniqueCount="151">
  <si>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</si>
  <si>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</si>
  <si>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Д.Пролетариата, 30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</si>
  <si>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</si>
  <si>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</si>
  <si>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</si>
  <si>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</si>
  <si>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</si>
  <si>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</si>
  <si>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</si>
  <si>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чердака</t>
  </si>
  <si>
    <t>Площадь кровли (очистка от снега)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</si>
  <si>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</si>
  <si>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</si>
  <si>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</si>
  <si>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</si>
  <si>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</si>
  <si>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</si>
  <si>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</si>
  <si>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</si>
  <si>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</si>
  <si>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</si>
  <si>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</si>
  <si>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</si>
  <si>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</si>
  <si>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</si>
  <si>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</si>
  <si>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</si>
  <si>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</si>
  <si>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</si>
  <si>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</si>
  <si>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</si>
  <si>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 (в п.1.3.)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</si>
  <si>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</si>
  <si>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</si>
  <si>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</si>
  <si>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</si>
  <si>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</si>
  <si>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</si>
  <si>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</si>
  <si>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</si>
  <si>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</si>
  <si>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</si>
  <si>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</si>
  <si>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</si>
  <si>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</si>
  <si>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</si>
  <si>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</si>
  <si>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</si>
  <si>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</si>
  <si>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</si>
  <si>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</si>
  <si>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</si>
  <si>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</si>
  <si>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</si>
  <si>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</si>
  <si>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</si>
  <si>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</si>
  <si>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</si>
  <si>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</si>
  <si>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</si>
  <si>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</si>
  <si>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</si>
  <si>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</si>
  <si>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</si>
  <si>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</si>
  <si>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</si>
  <si>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</si>
  <si>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</si>
  <si>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</si>
  <si>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</si>
  <si>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</si>
  <si>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</si>
  <si>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</si>
  <si>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</si>
  <si>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</si>
  <si>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</si>
  <si>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</si>
  <si>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</si>
  <si>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</si>
  <si>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</si>
  <si>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</si>
  <si>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</si>
  <si>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</si>
  <si>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</si>
  <si>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</si>
  <si>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</si>
  <si>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</si>
  <si>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</si>
  <si>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</si>
  <si>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</si>
  <si>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</si>
  <si>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</si>
  <si>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</si>
  <si>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</si>
  <si>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</si>
  <si>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</si>
  <si>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</si>
  <si>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(тепло)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</si>
  <si>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</si>
  <si>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>Поверка общедомового прибора учета воды</t>
  </si>
  <si>
    <t xml:space="preserve">                                    Итого по п.8</t>
  </si>
  <si>
    <t>9.Текущий ремонт (непредвиденные работы)</t>
  </si>
  <si>
    <t>Текущий ремонт электрооборудования (непредвиденные работы)</t>
  </si>
  <si>
    <t>замена прокладок на вентиля для промывки системы отопления</t>
  </si>
  <si>
    <t>смена вентиля в ИТП кран шаровый Ду 25 LD Pride</t>
  </si>
  <si>
    <t>замена прокладок на вентиля для т/счетчика</t>
  </si>
  <si>
    <t>смена кранга шарового Ду 15 мм</t>
  </si>
  <si>
    <t>устранение засора стояка</t>
  </si>
  <si>
    <t>Текущий ремонт конструктивных элементов (непр. работы)</t>
  </si>
  <si>
    <t>очистка чердачного помещения от органических экскриментов</t>
  </si>
  <si>
    <t>установка навесного замка на чердачный люк</t>
  </si>
  <si>
    <t>окраска МАФ (скамеек, урн  МАЙ-ИЮНЬ)</t>
  </si>
  <si>
    <t>Текущий ремонт систем теплоснабжения (нерп.раб)</t>
  </si>
  <si>
    <t>смена крана Маевского Ду 20 мм (устранение течи радиатора) кв.№15</t>
  </si>
  <si>
    <t>установка сбросного вентиля Ду 15 мм на ст.отопления (вместо заглушки) кв.№15</t>
  </si>
  <si>
    <t>устранение засора в МКД (стояк Ду 50мм)</t>
  </si>
  <si>
    <t>смена сборки с вентилем, сбросным вентилем на стояке отопления в подвале:</t>
  </si>
  <si>
    <t>а</t>
  </si>
  <si>
    <t>смена крана шарового Ду 20мм</t>
  </si>
  <si>
    <t>б</t>
  </si>
  <si>
    <t>смена крана шарового Ду 15 мм</t>
  </si>
  <si>
    <t>в</t>
  </si>
  <si>
    <t>смена сгона Ду 20мм</t>
  </si>
  <si>
    <t>г</t>
  </si>
  <si>
    <t>смена контргайки Ду 20мм</t>
  </si>
  <si>
    <t>д</t>
  </si>
  <si>
    <t>смена резьбы Ду 20мм</t>
  </si>
  <si>
    <t>е</t>
  </si>
  <si>
    <t>смена резьбы Ду 15мм</t>
  </si>
  <si>
    <t>ж</t>
  </si>
  <si>
    <t>уплотнение соединений лентой ФУМ</t>
  </si>
  <si>
    <t>з</t>
  </si>
  <si>
    <t>сварочные работы</t>
  </si>
  <si>
    <t>и</t>
  </si>
  <si>
    <t>смена муфты стальной Ду 20мм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</si>
  <si>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</si>
  <si>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</si>
  <si>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</si>
  <si>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Сумма затрат на содержание на год</t>
  </si>
  <si>
    <t>по управлению и обслуживанию</t>
  </si>
  <si>
    <t>МКД по ул.Диктатуры Пролетариата 30</t>
  </si>
  <si>
    <t xml:space="preserve">Отчет за 2021 г </t>
  </si>
  <si>
    <t>Результат накоплением "+" - экономия "-" - перерасход за 2021г.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</si>
  <si>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</si>
  <si>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</si>
  <si>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</si>
  <si>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</si>
  <si>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>утепление продухов минплитой</t>
  </si>
  <si>
    <t>Поверка общедомового прибора учета тепла</t>
  </si>
  <si>
    <t>Ремонт теплосчетчика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</si>
</sst>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0" fillId="0" borderId="0" xfId="0" applyFill="1"/>
    <xf numFmtId="0" fontId="5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5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 applyAlignment="1">
      <alignment wrapText="1"/>
    </xf>
    <xf numFmtId="0" fontId="6" fillId="0" borderId="1" xfId="0" applyFont="1" applyFill="1" applyBorder="1"/>
    <xf numFmtId="0" fontId="9" fillId="0" borderId="0" xfId="0" applyFont="1" applyFill="1" applyBorder="1" applyAlignment="1">
      <alignment vertical="center"/>
    </xf>
    <xf numFmtId="0" fontId="9" fillId="0" borderId="0" xfId="0" applyFont="1" applyFill="1"/>
    <xf numFmtId="0" fontId="8" fillId="0" borderId="0" xfId="0" applyNumberFormat="1" applyFont="1" applyFill="1" applyBorder="1" applyAlignment="1">
      <alignment horizontal="center"/>
    </xf>
    <xf numFmtId="0" fontId="10" fillId="0" borderId="0" xfId="0" applyFont="1" applyFill="1"/>
    <xf numFmtId="0" fontId="6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2" fontId="12" fillId="0" borderId="1" xfId="0" applyNumberFormat="1" applyFont="1" applyFill="1" applyBorder="1"/>
    <xf numFmtId="0" fontId="6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16" fontId="6" fillId="0" borderId="1" xfId="0" applyNumberFormat="1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 wrapText="1"/>
    </xf>
    <xf numFmtId="0" fontId="11" fillId="0" borderId="1" xfId="0" applyNumberFormat="1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1" fillId="0" borderId="1" xfId="0" applyFont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4" fillId="0" borderId="1" xfId="1" applyFont="1" applyBorder="1" applyAlignment="1">
      <alignment horizontal="center"/>
    </xf>
    <xf numFmtId="0" fontId="15" fillId="0" borderId="1" xfId="1" applyFont="1" applyBorder="1"/>
    <xf numFmtId="2" fontId="17" fillId="0" borderId="1" xfId="2" applyNumberFormat="1" applyFont="1" applyFill="1" applyBorder="1" applyAlignment="1"/>
    <xf numFmtId="2" fontId="14" fillId="0" borderId="0" xfId="1" applyNumberFormat="1" applyFont="1"/>
    <xf numFmtId="0" fontId="14" fillId="0" borderId="0" xfId="1" applyFont="1"/>
    <xf numFmtId="0" fontId="18" fillId="0" borderId="0" xfId="0" applyFont="1" applyFill="1" applyAlignment="1">
      <alignment vertical="center"/>
    </xf>
    <xf numFmtId="0" fontId="18" fillId="0" borderId="1" xfId="1" applyFont="1" applyBorder="1" applyAlignment="1">
      <alignment horizontal="center"/>
    </xf>
    <xf numFmtId="2" fontId="15" fillId="0" borderId="1" xfId="2" applyNumberFormat="1" applyFont="1" applyFill="1" applyBorder="1" applyAlignment="1"/>
    <xf numFmtId="2" fontId="18" fillId="0" borderId="0" xfId="1" applyNumberFormat="1" applyFont="1"/>
    <xf numFmtId="0" fontId="18" fillId="0" borderId="0" xfId="0" applyFont="1" applyBorder="1" applyAlignment="1">
      <alignment vertical="center"/>
    </xf>
    <xf numFmtId="2" fontId="17" fillId="0" borderId="1" xfId="2" applyNumberFormat="1" applyFont="1" applyBorder="1" applyAlignment="1"/>
    <xf numFmtId="0" fontId="18" fillId="0" borderId="0" xfId="0" applyFont="1" applyFill="1" applyAlignment="1">
      <alignment horizontal="center"/>
    </xf>
    <xf numFmtId="0" fontId="18" fillId="0" borderId="0" xfId="0" applyFont="1" applyFill="1"/>
    <xf numFmtId="2" fontId="16" fillId="0" borderId="0" xfId="0" applyNumberFormat="1" applyFont="1" applyFill="1"/>
    <xf numFmtId="0" fontId="16" fillId="0" borderId="0" xfId="0" applyFont="1" applyFill="1"/>
    <xf numFmtId="2" fontId="11" fillId="0" borderId="1" xfId="0" applyNumberFormat="1" applyFont="1" applyFill="1" applyBorder="1"/>
    <xf numFmtId="2" fontId="6" fillId="0" borderId="1" xfId="0" applyNumberFormat="1" applyFont="1" applyFill="1" applyBorder="1"/>
    <xf numFmtId="2" fontId="13" fillId="0" borderId="1" xfId="0" applyNumberFormat="1" applyFont="1" applyFill="1" applyBorder="1"/>
    <xf numFmtId="0" fontId="8" fillId="0" borderId="0" xfId="0" applyNumberFormat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29"/>
  <sheetViews>
    <sheetView tabSelected="1" topLeftCell="A95" workbookViewId="0">
      <selection activeCell="G37" sqref="G37"/>
    </sheetView>
  </sheetViews>
  <sheetFormatPr defaultColWidth="9.109375" defaultRowHeight="14.4"/>
  <cols>
    <col min="1" max="1" width="6.88671875" style="1" customWidth="1"/>
    <col min="2" max="2" width="70.109375" style="1" customWidth="1"/>
    <col min="3" max="3" width="14.5546875" style="3" customWidth="1"/>
    <col min="4" max="200" width="9.109375" style="3" customWidth="1"/>
    <col min="201" max="201" width="4" style="3" customWidth="1"/>
    <col min="202" max="202" width="49.33203125" style="3" customWidth="1"/>
    <col min="203" max="203" width="9.6640625" style="3" customWidth="1"/>
    <col min="204" max="204" width="7.33203125" style="3" customWidth="1"/>
    <col min="205" max="205" width="8.109375" style="3" customWidth="1"/>
    <col min="206" max="206" width="6" style="3" customWidth="1"/>
    <col min="207" max="207" width="7.109375" style="3" customWidth="1"/>
    <col min="208" max="208" width="8.44140625" style="3" customWidth="1"/>
    <col min="209" max="16384" width="9.109375" style="3"/>
  </cols>
  <sheetData>
    <row r="1" spans="1:2" hidden="1">
      <c r="B1" s="2" t="s">
        <v>0</v>
      </c>
    </row>
    <row r="2" spans="1:2" hidden="1">
      <c r="B2" s="2" t="s">
        <v>1</v>
      </c>
    </row>
    <row r="3" spans="1:2" hidden="1">
      <c r="B3" s="4" t="s">
        <v>2</v>
      </c>
    </row>
    <row r="4" spans="1:2" hidden="1">
      <c r="A4" s="5"/>
      <c r="B4" s="5"/>
    </row>
    <row r="5" spans="1:2" hidden="1">
      <c r="A5" s="6">
        <v>1</v>
      </c>
      <c r="B5" s="6">
        <v>2</v>
      </c>
    </row>
    <row r="6" spans="1:2" hidden="1">
      <c r="A6" s="6"/>
      <c r="B6" s="7" t="s">
        <v>3</v>
      </c>
    </row>
    <row r="7" spans="1:2" hidden="1">
      <c r="A7" s="6">
        <v>1</v>
      </c>
      <c r="B7" s="5" t="s">
        <v>4</v>
      </c>
    </row>
    <row r="8" spans="1:2" hidden="1">
      <c r="A8" s="6">
        <v>3</v>
      </c>
      <c r="B8" s="5" t="s">
        <v>5</v>
      </c>
    </row>
    <row r="9" spans="1:2" hidden="1">
      <c r="A9" s="6">
        <v>4</v>
      </c>
      <c r="B9" s="5" t="s">
        <v>6</v>
      </c>
    </row>
    <row r="10" spans="1:2" hidden="1">
      <c r="A10" s="6"/>
      <c r="B10" s="5" t="s">
        <v>7</v>
      </c>
    </row>
    <row r="11" spans="1:2" hidden="1">
      <c r="A11" s="6"/>
      <c r="B11" s="5" t="s">
        <v>8</v>
      </c>
    </row>
    <row r="12" spans="1:2" hidden="1">
      <c r="A12" s="6">
        <v>5</v>
      </c>
      <c r="B12" s="5" t="s">
        <v>9</v>
      </c>
    </row>
    <row r="13" spans="1:2" hidden="1">
      <c r="A13" s="6">
        <v>6</v>
      </c>
      <c r="B13" s="5" t="s">
        <v>10</v>
      </c>
    </row>
    <row r="14" spans="1:2" hidden="1">
      <c r="A14" s="6">
        <v>7</v>
      </c>
      <c r="B14" s="5" t="s">
        <v>11</v>
      </c>
    </row>
    <row r="15" spans="1:2" hidden="1">
      <c r="A15" s="6">
        <v>8</v>
      </c>
      <c r="B15" s="5" t="s">
        <v>12</v>
      </c>
    </row>
    <row r="16" spans="1:2" hidden="1">
      <c r="A16" s="6">
        <v>9</v>
      </c>
      <c r="B16" s="5" t="s">
        <v>13</v>
      </c>
    </row>
    <row r="17" spans="1:3" hidden="1">
      <c r="A17" s="6">
        <v>10</v>
      </c>
      <c r="B17" s="5" t="s">
        <v>14</v>
      </c>
    </row>
    <row r="18" spans="1:3" hidden="1">
      <c r="A18" s="6">
        <v>11</v>
      </c>
      <c r="B18" s="5" t="s">
        <v>15</v>
      </c>
    </row>
    <row r="19" spans="1:3" hidden="1">
      <c r="A19" s="6">
        <v>12</v>
      </c>
      <c r="B19" s="5" t="s">
        <v>16</v>
      </c>
    </row>
    <row r="20" spans="1:3" hidden="1">
      <c r="A20" s="6">
        <v>13</v>
      </c>
      <c r="B20" s="5" t="s">
        <v>17</v>
      </c>
    </row>
    <row r="21" spans="1:3" hidden="1">
      <c r="A21" s="6">
        <v>14</v>
      </c>
      <c r="B21" s="5" t="s">
        <v>18</v>
      </c>
    </row>
    <row r="22" spans="1:3" hidden="1">
      <c r="A22" s="6">
        <v>15</v>
      </c>
      <c r="B22" s="5" t="s">
        <v>19</v>
      </c>
    </row>
    <row r="23" spans="1:3" hidden="1">
      <c r="A23" s="6">
        <v>16</v>
      </c>
      <c r="B23" s="5" t="s">
        <v>20</v>
      </c>
    </row>
    <row r="24" spans="1:3" hidden="1">
      <c r="A24" s="6">
        <v>17</v>
      </c>
      <c r="B24" s="5" t="s">
        <v>21</v>
      </c>
    </row>
    <row r="25" spans="1:3" hidden="1">
      <c r="A25" s="8"/>
      <c r="B25" s="9"/>
    </row>
    <row r="26" spans="1:3" s="11" customFormat="1" ht="15.6">
      <c r="A26" s="50" t="s">
        <v>142</v>
      </c>
      <c r="B26" s="50"/>
    </row>
    <row r="27" spans="1:3" s="11" customFormat="1" ht="15.6">
      <c r="A27" s="50" t="s">
        <v>140</v>
      </c>
      <c r="B27" s="50"/>
    </row>
    <row r="28" spans="1:3" s="11" customFormat="1" ht="15.6">
      <c r="A28" s="50" t="s">
        <v>141</v>
      </c>
      <c r="B28" s="50"/>
    </row>
    <row r="29" spans="1:3" s="12" customFormat="1" ht="15.6">
      <c r="A29" s="49" t="s">
        <v>22</v>
      </c>
      <c r="B29" s="49"/>
      <c r="C29" s="49"/>
    </row>
    <row r="30" spans="1:3" s="12" customFormat="1" ht="15.6">
      <c r="A30" s="13"/>
      <c r="B30" s="13"/>
    </row>
    <row r="31" spans="1:3" s="14" customFormat="1" ht="15.6">
      <c r="A31" s="15"/>
      <c r="B31" s="16" t="s">
        <v>143</v>
      </c>
      <c r="C31" s="17">
        <v>-21373.657480000053</v>
      </c>
    </row>
    <row r="32" spans="1:3" s="14" customFormat="1" ht="15.6">
      <c r="A32" s="15"/>
      <c r="B32" s="16" t="s">
        <v>23</v>
      </c>
      <c r="C32" s="47"/>
    </row>
    <row r="33" spans="1:3" ht="15.6">
      <c r="A33" s="18" t="s">
        <v>24</v>
      </c>
      <c r="B33" s="19" t="s">
        <v>25</v>
      </c>
      <c r="C33" s="48"/>
    </row>
    <row r="34" spans="1:3" ht="15.6">
      <c r="A34" s="18"/>
      <c r="B34" s="19" t="s">
        <v>26</v>
      </c>
      <c r="C34" s="48">
        <v>3552.1199999999994</v>
      </c>
    </row>
    <row r="35" spans="1:3" ht="15.6">
      <c r="A35" s="18"/>
      <c r="B35" s="19" t="s">
        <v>8</v>
      </c>
      <c r="C35" s="48">
        <v>871.12800000000016</v>
      </c>
    </row>
    <row r="36" spans="1:3" ht="15.6">
      <c r="A36" s="20" t="s">
        <v>27</v>
      </c>
      <c r="B36" s="19" t="s">
        <v>28</v>
      </c>
      <c r="C36" s="48">
        <v>0</v>
      </c>
    </row>
    <row r="37" spans="1:3" ht="15.6">
      <c r="A37" s="18"/>
      <c r="B37" s="19" t="s">
        <v>26</v>
      </c>
      <c r="C37" s="48">
        <v>8371.08</v>
      </c>
    </row>
    <row r="38" spans="1:3" ht="15.6">
      <c r="A38" s="18"/>
      <c r="B38" s="19" t="s">
        <v>8</v>
      </c>
      <c r="C38" s="48">
        <v>2185.8119999999999</v>
      </c>
    </row>
    <row r="39" spans="1:3" ht="46.8">
      <c r="A39" s="18" t="s">
        <v>29</v>
      </c>
      <c r="B39" s="19" t="s">
        <v>30</v>
      </c>
      <c r="C39" s="48">
        <v>607.58199999999999</v>
      </c>
    </row>
    <row r="40" spans="1:3" ht="15.6">
      <c r="A40" s="18" t="s">
        <v>31</v>
      </c>
      <c r="B40" s="19" t="s">
        <v>32</v>
      </c>
      <c r="C40" s="48">
        <v>316.16000000000003</v>
      </c>
    </row>
    <row r="41" spans="1:3" ht="15.6">
      <c r="A41" s="18"/>
      <c r="B41" s="16" t="s">
        <v>33</v>
      </c>
      <c r="C41" s="46">
        <f>SUM(C34:C40)</f>
        <v>15903.882</v>
      </c>
    </row>
    <row r="42" spans="1:3" ht="15" customHeight="1">
      <c r="A42" s="18" t="s">
        <v>34</v>
      </c>
      <c r="B42" s="22" t="s">
        <v>35</v>
      </c>
      <c r="C42" s="48"/>
    </row>
    <row r="43" spans="1:3" ht="15.6">
      <c r="A43" s="18" t="s">
        <v>36</v>
      </c>
      <c r="B43" s="19" t="s">
        <v>37</v>
      </c>
      <c r="C43" s="48">
        <v>5702.1570000000002</v>
      </c>
    </row>
    <row r="44" spans="1:3" ht="15.6">
      <c r="A44" s="18" t="s">
        <v>38</v>
      </c>
      <c r="B44" s="19" t="s">
        <v>39</v>
      </c>
      <c r="C44" s="48">
        <v>925.58199999999999</v>
      </c>
    </row>
    <row r="45" spans="1:3" ht="15.6">
      <c r="A45" s="18" t="s">
        <v>40</v>
      </c>
      <c r="B45" s="19" t="s">
        <v>41</v>
      </c>
      <c r="C45" s="48">
        <v>1715.049</v>
      </c>
    </row>
    <row r="46" spans="1:3" ht="15.6">
      <c r="A46" s="18" t="s">
        <v>42</v>
      </c>
      <c r="B46" s="19" t="s">
        <v>43</v>
      </c>
      <c r="C46" s="48">
        <v>767.7199999999998</v>
      </c>
    </row>
    <row r="47" spans="1:3" ht="15.6">
      <c r="A47" s="18" t="s">
        <v>44</v>
      </c>
      <c r="B47" s="19" t="s">
        <v>45</v>
      </c>
      <c r="C47" s="48">
        <v>1725</v>
      </c>
    </row>
    <row r="48" spans="1:3" ht="15.6">
      <c r="A48" s="18" t="s">
        <v>46</v>
      </c>
      <c r="B48" s="19" t="s">
        <v>47</v>
      </c>
      <c r="C48" s="48">
        <v>3647.4151999999995</v>
      </c>
    </row>
    <row r="49" spans="1:3" ht="15.6">
      <c r="A49" s="18" t="s">
        <v>48</v>
      </c>
      <c r="B49" s="19" t="s">
        <v>49</v>
      </c>
      <c r="C49" s="48">
        <v>2400</v>
      </c>
    </row>
    <row r="50" spans="1:3" ht="31.2">
      <c r="A50" s="18" t="s">
        <v>50</v>
      </c>
      <c r="B50" s="19" t="s">
        <v>51</v>
      </c>
      <c r="C50" s="48">
        <v>182.66220000000001</v>
      </c>
    </row>
    <row r="51" spans="1:3" ht="46.8">
      <c r="A51" s="18" t="s">
        <v>52</v>
      </c>
      <c r="B51" s="19" t="s">
        <v>53</v>
      </c>
      <c r="C51" s="48">
        <v>2354</v>
      </c>
    </row>
    <row r="52" spans="1:3" ht="15.6">
      <c r="A52" s="18" t="s">
        <v>54</v>
      </c>
      <c r="B52" s="19" t="s">
        <v>55</v>
      </c>
      <c r="C52" s="48">
        <v>3702.3279999999995</v>
      </c>
    </row>
    <row r="53" spans="1:3" ht="15.6">
      <c r="A53" s="18"/>
      <c r="B53" s="16" t="s">
        <v>56</v>
      </c>
      <c r="C53" s="46">
        <f>SUM(C43:C52)</f>
        <v>23121.913399999998</v>
      </c>
    </row>
    <row r="54" spans="1:3" ht="15" customHeight="1">
      <c r="A54" s="18"/>
      <c r="B54" s="22" t="s">
        <v>57</v>
      </c>
      <c r="C54" s="48"/>
    </row>
    <row r="55" spans="1:3" ht="31.2">
      <c r="A55" s="18" t="s">
        <v>58</v>
      </c>
      <c r="B55" s="19" t="s">
        <v>59</v>
      </c>
      <c r="C55" s="48"/>
    </row>
    <row r="56" spans="1:3" ht="15.6">
      <c r="A56" s="18"/>
      <c r="B56" s="19" t="s">
        <v>60</v>
      </c>
      <c r="C56" s="48">
        <v>11330.310000000001</v>
      </c>
    </row>
    <row r="57" spans="1:3" ht="15.6">
      <c r="A57" s="18"/>
      <c r="B57" s="19" t="s">
        <v>61</v>
      </c>
      <c r="C57" s="48">
        <v>9265.34</v>
      </c>
    </row>
    <row r="58" spans="1:3" ht="15.6">
      <c r="A58" s="18"/>
      <c r="B58" s="19" t="s">
        <v>62</v>
      </c>
      <c r="C58" s="48">
        <v>4901.4400000000005</v>
      </c>
    </row>
    <row r="59" spans="1:3" ht="15.6">
      <c r="A59" s="18"/>
      <c r="B59" s="19" t="s">
        <v>63</v>
      </c>
      <c r="C59" s="48">
        <v>682.04</v>
      </c>
    </row>
    <row r="60" spans="1:3" ht="15.6">
      <c r="A60" s="18"/>
      <c r="B60" s="19" t="s">
        <v>64</v>
      </c>
      <c r="C60" s="48">
        <v>5148.96</v>
      </c>
    </row>
    <row r="61" spans="1:3" ht="15.6">
      <c r="A61" s="18" t="s">
        <v>65</v>
      </c>
      <c r="B61" s="19" t="s">
        <v>66</v>
      </c>
      <c r="C61" s="48">
        <v>259.72000000000003</v>
      </c>
    </row>
    <row r="62" spans="1:3" ht="15.6">
      <c r="A62" s="18"/>
      <c r="B62" s="16" t="s">
        <v>67</v>
      </c>
      <c r="C62" s="46">
        <f>SUM(C56:C61)</f>
        <v>31587.810000000005</v>
      </c>
    </row>
    <row r="63" spans="1:3" ht="15.6">
      <c r="A63" s="18"/>
      <c r="B63" s="16" t="s">
        <v>68</v>
      </c>
      <c r="C63" s="48"/>
    </row>
    <row r="64" spans="1:3" ht="15.6">
      <c r="A64" s="18" t="s">
        <v>69</v>
      </c>
      <c r="B64" s="19" t="s">
        <v>70</v>
      </c>
      <c r="C64" s="48">
        <v>5124.8879999999999</v>
      </c>
    </row>
    <row r="65" spans="1:3" ht="16.5" customHeight="1">
      <c r="A65" s="18" t="s">
        <v>71</v>
      </c>
      <c r="B65" s="19" t="s">
        <v>72</v>
      </c>
      <c r="C65" s="48">
        <v>0</v>
      </c>
    </row>
    <row r="66" spans="1:3" ht="17.25" customHeight="1">
      <c r="A66" s="18" t="s">
        <v>73</v>
      </c>
      <c r="B66" s="19" t="s">
        <v>74</v>
      </c>
      <c r="C66" s="48">
        <v>4320.9840000000004</v>
      </c>
    </row>
    <row r="67" spans="1:3" ht="15.6">
      <c r="A67" s="18" t="s">
        <v>75</v>
      </c>
      <c r="B67" s="19" t="s">
        <v>76</v>
      </c>
      <c r="C67" s="48">
        <v>5124.8879999999999</v>
      </c>
    </row>
    <row r="68" spans="1:3" ht="15.6">
      <c r="A68" s="18" t="s">
        <v>77</v>
      </c>
      <c r="B68" s="19" t="s">
        <v>78</v>
      </c>
      <c r="C68" s="48">
        <v>1444</v>
      </c>
    </row>
    <row r="69" spans="1:3" ht="15.6">
      <c r="A69" s="18" t="s">
        <v>79</v>
      </c>
      <c r="B69" s="19" t="s">
        <v>80</v>
      </c>
      <c r="C69" s="48">
        <v>752.16</v>
      </c>
    </row>
    <row r="70" spans="1:3" ht="15.6">
      <c r="A70" s="18"/>
      <c r="B70" s="16" t="s">
        <v>81</v>
      </c>
      <c r="C70" s="46">
        <f>SUM(C64:C69)</f>
        <v>16766.919999999998</v>
      </c>
    </row>
    <row r="71" spans="1:3" ht="15.6">
      <c r="A71" s="18"/>
      <c r="B71" s="16" t="s">
        <v>82</v>
      </c>
      <c r="C71" s="48"/>
    </row>
    <row r="72" spans="1:3" ht="31.2">
      <c r="A72" s="18" t="s">
        <v>83</v>
      </c>
      <c r="B72" s="19" t="s">
        <v>84</v>
      </c>
      <c r="C72" s="48">
        <v>7159.7699999999986</v>
      </c>
    </row>
    <row r="73" spans="1:3" ht="15.6">
      <c r="A73" s="18" t="s">
        <v>85</v>
      </c>
      <c r="B73" s="19" t="s">
        <v>86</v>
      </c>
      <c r="C73" s="48">
        <v>2034.8819999999998</v>
      </c>
    </row>
    <row r="74" spans="1:3" ht="15.6">
      <c r="A74" s="18"/>
      <c r="B74" s="16" t="s">
        <v>87</v>
      </c>
      <c r="C74" s="46">
        <f>SUM(C72:C73)</f>
        <v>9194.6519999999982</v>
      </c>
    </row>
    <row r="75" spans="1:3" ht="15.6">
      <c r="A75" s="23" t="s">
        <v>88</v>
      </c>
      <c r="B75" s="19" t="s">
        <v>89</v>
      </c>
      <c r="C75" s="46">
        <v>705.11400000000003</v>
      </c>
    </row>
    <row r="76" spans="1:3" ht="15.6">
      <c r="A76" s="23" t="s">
        <v>90</v>
      </c>
      <c r="B76" s="19" t="s">
        <v>91</v>
      </c>
      <c r="C76" s="46">
        <v>907.35599999999999</v>
      </c>
    </row>
    <row r="77" spans="1:3" ht="15.6">
      <c r="A77" s="18"/>
      <c r="B77" s="16" t="s">
        <v>92</v>
      </c>
      <c r="C77" s="48"/>
    </row>
    <row r="78" spans="1:3" ht="15.6">
      <c r="A78" s="18" t="s">
        <v>93</v>
      </c>
      <c r="B78" s="19" t="s">
        <v>94</v>
      </c>
      <c r="C78" s="48">
        <v>2542.5</v>
      </c>
    </row>
    <row r="79" spans="1:3" ht="15.6">
      <c r="A79" s="18" t="s">
        <v>95</v>
      </c>
      <c r="B79" s="19" t="s">
        <v>96</v>
      </c>
      <c r="C79" s="48">
        <v>3373.6499999999996</v>
      </c>
    </row>
    <row r="80" spans="1:3" ht="46.8">
      <c r="A80" s="18"/>
      <c r="B80" s="19" t="s">
        <v>97</v>
      </c>
      <c r="C80" s="48">
        <v>2475.4500000000003</v>
      </c>
    </row>
    <row r="81" spans="1:3" ht="46.8">
      <c r="A81" s="18"/>
      <c r="B81" s="19" t="s">
        <v>98</v>
      </c>
      <c r="C81" s="48">
        <v>2475.4500000000003</v>
      </c>
    </row>
    <row r="82" spans="1:3" ht="46.8">
      <c r="A82" s="18"/>
      <c r="B82" s="19" t="s">
        <v>99</v>
      </c>
      <c r="C82" s="48">
        <v>4950.9000000000005</v>
      </c>
    </row>
    <row r="83" spans="1:3" ht="15.6">
      <c r="A83" s="18"/>
      <c r="B83" s="19" t="s">
        <v>100</v>
      </c>
      <c r="C83" s="48">
        <v>1651.18</v>
      </c>
    </row>
    <row r="84" spans="1:3" ht="15.6">
      <c r="A84" s="18"/>
      <c r="B84" s="19" t="s">
        <v>149</v>
      </c>
      <c r="C84" s="48">
        <v>11545</v>
      </c>
    </row>
    <row r="85" spans="1:3" ht="15.6">
      <c r="A85" s="18"/>
      <c r="B85" s="19" t="s">
        <v>150</v>
      </c>
      <c r="C85" s="48">
        <v>8319.49</v>
      </c>
    </row>
    <row r="86" spans="1:3" ht="15.6">
      <c r="A86" s="18"/>
      <c r="B86" s="16" t="s">
        <v>101</v>
      </c>
      <c r="C86" s="46">
        <f>SUM(C78:C85)</f>
        <v>37333.620000000003</v>
      </c>
    </row>
    <row r="87" spans="1:3" ht="15.6">
      <c r="A87" s="18"/>
      <c r="B87" s="16" t="s">
        <v>102</v>
      </c>
      <c r="C87" s="48"/>
    </row>
    <row r="88" spans="1:3" ht="15.6">
      <c r="A88" s="18"/>
      <c r="B88" s="19" t="s">
        <v>103</v>
      </c>
      <c r="C88" s="48"/>
    </row>
    <row r="89" spans="1:3" ht="15.6">
      <c r="A89" s="24"/>
      <c r="B89" s="25" t="s">
        <v>104</v>
      </c>
      <c r="C89" s="48">
        <v>130.22</v>
      </c>
    </row>
    <row r="90" spans="1:3" ht="15.6">
      <c r="A90" s="24"/>
      <c r="B90" s="19" t="s">
        <v>105</v>
      </c>
      <c r="C90" s="48">
        <v>643.75</v>
      </c>
    </row>
    <row r="91" spans="1:3" ht="15.6">
      <c r="A91" s="24"/>
      <c r="B91" s="25" t="s">
        <v>106</v>
      </c>
      <c r="C91" s="48">
        <v>260.44</v>
      </c>
    </row>
    <row r="92" spans="1:3" ht="15.6">
      <c r="A92" s="24"/>
      <c r="B92" s="10" t="s">
        <v>107</v>
      </c>
      <c r="C92" s="48">
        <v>643.75</v>
      </c>
    </row>
    <row r="93" spans="1:3" ht="15.6">
      <c r="A93" s="24"/>
      <c r="B93" s="10" t="s">
        <v>108</v>
      </c>
      <c r="C93" s="48">
        <v>0</v>
      </c>
    </row>
    <row r="94" spans="1:3" ht="15.6">
      <c r="A94" s="18"/>
      <c r="B94" s="19" t="s">
        <v>109</v>
      </c>
      <c r="C94" s="48">
        <v>0</v>
      </c>
    </row>
    <row r="95" spans="1:3" ht="15.6">
      <c r="A95" s="18"/>
      <c r="B95" s="30" t="s">
        <v>110</v>
      </c>
      <c r="C95" s="48">
        <v>0</v>
      </c>
    </row>
    <row r="96" spans="1:3" ht="15.6">
      <c r="A96" s="18"/>
      <c r="B96" s="10" t="s">
        <v>111</v>
      </c>
      <c r="C96" s="48">
        <v>358.19</v>
      </c>
    </row>
    <row r="97" spans="1:3" ht="15.6">
      <c r="A97" s="18"/>
      <c r="B97" s="10" t="s">
        <v>112</v>
      </c>
      <c r="C97" s="48">
        <v>625.61200000000008</v>
      </c>
    </row>
    <row r="98" spans="1:3" ht="15.6">
      <c r="A98" s="18"/>
      <c r="B98" s="19" t="s">
        <v>113</v>
      </c>
      <c r="C98" s="48">
        <v>0</v>
      </c>
    </row>
    <row r="99" spans="1:3" ht="19.5" customHeight="1">
      <c r="A99" s="18"/>
      <c r="B99" s="26" t="s">
        <v>114</v>
      </c>
      <c r="C99" s="48">
        <v>0</v>
      </c>
    </row>
    <row r="100" spans="1:3" ht="31.2">
      <c r="A100" s="18"/>
      <c r="B100" s="26" t="s">
        <v>115</v>
      </c>
      <c r="C100" s="48">
        <v>0</v>
      </c>
    </row>
    <row r="101" spans="1:3" ht="15.6">
      <c r="A101" s="18"/>
      <c r="B101" s="27" t="s">
        <v>116</v>
      </c>
      <c r="C101" s="48">
        <v>0</v>
      </c>
    </row>
    <row r="102" spans="1:3" ht="31.2">
      <c r="A102" s="28"/>
      <c r="B102" s="29" t="s">
        <v>117</v>
      </c>
      <c r="C102" s="48">
        <v>0</v>
      </c>
    </row>
    <row r="103" spans="1:3" ht="15.6">
      <c r="A103" s="28" t="s">
        <v>118</v>
      </c>
      <c r="B103" s="25" t="s">
        <v>119</v>
      </c>
      <c r="C103" s="48">
        <v>3672.04</v>
      </c>
    </row>
    <row r="104" spans="1:3" ht="15.6">
      <c r="A104" s="28" t="s">
        <v>120</v>
      </c>
      <c r="B104" s="25" t="s">
        <v>121</v>
      </c>
      <c r="C104" s="48">
        <v>3672.04</v>
      </c>
    </row>
    <row r="105" spans="1:3" ht="15.6">
      <c r="A105" s="28" t="s">
        <v>122</v>
      </c>
      <c r="B105" s="25" t="s">
        <v>123</v>
      </c>
      <c r="C105" s="48">
        <v>798.84</v>
      </c>
    </row>
    <row r="106" spans="1:3" ht="15.6">
      <c r="A106" s="28" t="s">
        <v>124</v>
      </c>
      <c r="B106" s="25" t="s">
        <v>125</v>
      </c>
      <c r="C106" s="48">
        <v>281.60000000000002</v>
      </c>
    </row>
    <row r="107" spans="1:3" ht="15.6">
      <c r="A107" s="28" t="s">
        <v>126</v>
      </c>
      <c r="B107" s="25" t="s">
        <v>127</v>
      </c>
      <c r="C107" s="48">
        <v>281.60000000000002</v>
      </c>
    </row>
    <row r="108" spans="1:3" ht="15.6">
      <c r="A108" s="28" t="s">
        <v>128</v>
      </c>
      <c r="B108" s="25" t="s">
        <v>129</v>
      </c>
      <c r="C108" s="48">
        <v>281.60000000000002</v>
      </c>
    </row>
    <row r="109" spans="1:3" ht="15.6">
      <c r="A109" s="28" t="s">
        <v>130</v>
      </c>
      <c r="B109" s="25" t="s">
        <v>131</v>
      </c>
      <c r="C109" s="48">
        <v>141.58199999999999</v>
      </c>
    </row>
    <row r="110" spans="1:3" ht="15.6">
      <c r="A110" s="28" t="s">
        <v>132</v>
      </c>
      <c r="B110" s="25" t="s">
        <v>133</v>
      </c>
      <c r="C110" s="48">
        <v>3317.4</v>
      </c>
    </row>
    <row r="111" spans="1:3" ht="15.6">
      <c r="A111" s="28"/>
      <c r="B111" s="25" t="s">
        <v>133</v>
      </c>
      <c r="C111" s="48">
        <v>237.22</v>
      </c>
    </row>
    <row r="112" spans="1:3" ht="15.6">
      <c r="A112" s="28" t="s">
        <v>134</v>
      </c>
      <c r="B112" s="27" t="s">
        <v>135</v>
      </c>
      <c r="C112" s="48">
        <v>750.52</v>
      </c>
    </row>
    <row r="113" spans="1:6" ht="15.6">
      <c r="A113" s="28"/>
      <c r="B113" s="27" t="s">
        <v>148</v>
      </c>
      <c r="C113" s="48">
        <v>455.23200000000003</v>
      </c>
    </row>
    <row r="114" spans="1:6" ht="15.6">
      <c r="A114" s="18"/>
      <c r="B114" s="16" t="s">
        <v>136</v>
      </c>
      <c r="C114" s="46">
        <f>SUM(C89:C113)</f>
        <v>16551.636000000002</v>
      </c>
    </row>
    <row r="115" spans="1:6" ht="15.6">
      <c r="A115" s="23" t="s">
        <v>137</v>
      </c>
      <c r="B115" s="19" t="s">
        <v>138</v>
      </c>
      <c r="C115" s="46">
        <v>20273.453999999998</v>
      </c>
    </row>
    <row r="116" spans="1:6" ht="15.6">
      <c r="A116" s="10"/>
      <c r="B116" s="21" t="s">
        <v>139</v>
      </c>
      <c r="C116" s="46">
        <f>C41+C53+C62+C70+C74+C75+C76+C86+C114+C115</f>
        <v>172346.35740000001</v>
      </c>
    </row>
    <row r="117" spans="1:6" s="36" customFormat="1" ht="13.8">
      <c r="A117" s="31"/>
      <c r="B117" s="32" t="s">
        <v>144</v>
      </c>
      <c r="C117" s="33">
        <v>195951.6</v>
      </c>
      <c r="D117" s="34"/>
      <c r="E117" s="35"/>
      <c r="F117" s="35"/>
    </row>
    <row r="118" spans="1:6" s="40" customFormat="1" ht="13.8">
      <c r="A118" s="37"/>
      <c r="B118" s="32" t="s">
        <v>145</v>
      </c>
      <c r="C118" s="38">
        <v>196359.1</v>
      </c>
      <c r="D118" s="39"/>
      <c r="E118" s="39"/>
      <c r="F118" s="39"/>
    </row>
    <row r="119" spans="1:6" s="40" customFormat="1" ht="13.8">
      <c r="A119" s="31"/>
      <c r="B119" s="32" t="s">
        <v>147</v>
      </c>
      <c r="C119" s="41">
        <f>C118-C116</f>
        <v>24012.742599999998</v>
      </c>
      <c r="D119" s="35"/>
      <c r="E119" s="35"/>
      <c r="F119" s="35"/>
    </row>
    <row r="120" spans="1:6" s="40" customFormat="1" ht="13.8">
      <c r="A120" s="31"/>
      <c r="B120" s="32" t="s">
        <v>146</v>
      </c>
      <c r="C120" s="41">
        <f>C31+C119</f>
        <v>2639.0851199999452</v>
      </c>
      <c r="D120" s="35"/>
      <c r="E120" s="35"/>
      <c r="F120" s="35"/>
    </row>
    <row r="121" spans="1:6" s="45" customFormat="1">
      <c r="A121" s="42"/>
      <c r="B121" s="43"/>
      <c r="C121" s="44"/>
    </row>
    <row r="122" spans="1:6" s="45" customFormat="1">
      <c r="A122" s="42"/>
      <c r="B122" s="43"/>
    </row>
    <row r="123" spans="1:6" s="45" customFormat="1">
      <c r="A123" s="42"/>
      <c r="B123" s="43"/>
    </row>
    <row r="124" spans="1:6" s="45" customFormat="1">
      <c r="A124" s="42"/>
      <c r="B124" s="43"/>
    </row>
    <row r="125" spans="1:6" s="45" customFormat="1">
      <c r="A125" s="42"/>
      <c r="B125" s="43"/>
    </row>
    <row r="126" spans="1:6" s="45" customFormat="1">
      <c r="A126" s="42"/>
      <c r="B126" s="43"/>
    </row>
    <row r="127" spans="1:6" s="45" customFormat="1">
      <c r="A127" s="42"/>
      <c r="B127" s="43"/>
    </row>
    <row r="128" spans="1:6" s="14" customFormat="1" ht="15">
      <c r="A128" s="12"/>
      <c r="B128" s="12"/>
      <c r="C128" s="12"/>
    </row>
    <row r="129" spans="1:3" s="14" customFormat="1" ht="15">
      <c r="A129" s="12"/>
      <c r="B129" s="12"/>
      <c r="C129" s="12"/>
    </row>
  </sheetData>
  <mergeCells count="4">
    <mergeCell ref="A29:C29"/>
    <mergeCell ref="A26:B26"/>
    <mergeCell ref="A27:B27"/>
    <mergeCell ref="A28:B28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2022-02-10T06:59:04Z</dcterms:created>
  <dcterms:modified xsi:type="dcterms:W3CDTF">2022-03-22T03:50:42Z</dcterms:modified>
</cp:coreProperties>
</file>