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1" i="1"/>
  <c r="C70"/>
  <c r="C65"/>
  <c r="C50"/>
  <c r="C43"/>
  <c r="C39"/>
  <c r="C32"/>
  <c r="C25"/>
  <c r="C13"/>
  <c r="C67"/>
</calcChain>
</file>

<file path=xl/sharedStrings.xml><?xml version="1.0" encoding="utf-8"?>
<sst xmlns="http://schemas.openxmlformats.org/spreadsheetml/2006/main" count="103" uniqueCount="102">
  <si>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</si>
  <si>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</si>
  <si>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</si>
  <si>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</si>
  <si>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</si>
  <si>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</si>
  <si>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</si>
  <si>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</si>
  <si>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</si>
  <si>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</si>
  <si>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</si>
  <si>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</si>
  <si>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</si>
  <si>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</si>
  <si>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</si>
  <si>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</si>
  <si>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</si>
  <si>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</si>
  <si>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</si>
  <si>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</si>
  <si>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</si>
  <si>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</si>
  <si>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</si>
  <si>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</si>
  <si>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</si>
  <si>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</si>
  <si>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</si>
  <si>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</si>
  <si>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</si>
  <si>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</si>
  <si>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</si>
  <si>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</si>
  <si>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</si>
  <si>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</si>
  <si>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</si>
  <si>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</si>
  <si>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</si>
  <si>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</si>
  <si>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</si>
  <si>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</si>
  <si>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</si>
  <si>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</si>
  <si>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</si>
  <si>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</si>
  <si>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</si>
  <si>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</si>
  <si>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</si>
  <si>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</si>
  <si>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</si>
  <si>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</si>
  <si>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</si>
  <si>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</si>
  <si>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</si>
  <si>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</si>
  <si>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</si>
  <si>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</si>
  <si>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</si>
  <si>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</si>
  <si>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</si>
  <si>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</si>
  <si>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</si>
  <si>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</si>
  <si>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</si>
  <si>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</si>
  <si>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</si>
  <si>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</si>
  <si>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</si>
  <si>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</si>
  <si>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</si>
  <si>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</si>
  <si>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</si>
  <si>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</si>
  <si>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</si>
  <si>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</si>
  <si>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</si>
  <si>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</si>
  <si>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</si>
  <si>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патрона СА-19</t>
  </si>
  <si>
    <t xml:space="preserve"> 9.2</t>
  </si>
  <si>
    <t>Текущий ремонт систем водоснабжения и водоотведения (непредвиденные работы)</t>
  </si>
  <si>
    <t>замена прокладок на вентилях для промывки системы отопления</t>
  </si>
  <si>
    <t>установка хомута на стояке ХВС кв.8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</si>
  <si>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</si>
  <si>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</si>
  <si>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</si>
  <si>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ремонт мягкой кровли рулонного покрытия в 1 слой на балконе БИПОЛЕМ с телевышки кв.4</t>
  </si>
  <si>
    <t>стоимость работы телевышки</t>
  </si>
  <si>
    <t>пропекание старого кровельного покрытия на балконе кв.4</t>
  </si>
  <si>
    <t>распиловка веток и погрузка вручную в автомобиль Гоголя 16,18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</si>
  <si>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</si>
  <si>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</si>
  <si>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</si>
  <si>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</si>
  <si>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</si>
  <si>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</si>
  <si>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18</t>
  </si>
  <si>
    <t xml:space="preserve">Отчет за 2021 г. </t>
  </si>
  <si>
    <t>Результат на 01.01.2021 г. 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</si>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</sst>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4" fillId="0" borderId="1" xfId="0" applyFont="1" applyFill="1" applyBorder="1"/>
    <xf numFmtId="0" fontId="6" fillId="0" borderId="0" xfId="0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7" fillId="0" borderId="1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/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" fontId="4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4" fillId="0" borderId="1" xfId="0" applyNumberFormat="1" applyFont="1" applyFill="1" applyBorder="1"/>
    <xf numFmtId="0" fontId="7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0" fontId="6" fillId="0" borderId="2" xfId="0" applyFont="1" applyBorder="1" applyAlignment="1">
      <alignment horizontal="center" wrapText="1"/>
    </xf>
    <xf numFmtId="0" fontId="10" fillId="0" borderId="1" xfId="1" applyFont="1" applyBorder="1"/>
    <xf numFmtId="0" fontId="11" fillId="0" borderId="1" xfId="1" applyFont="1" applyBorder="1" applyAlignment="1">
      <alignment horizontal="center"/>
    </xf>
    <xf numFmtId="2" fontId="10" fillId="0" borderId="1" xfId="2" applyNumberFormat="1" applyFont="1" applyFill="1" applyBorder="1" applyAlignment="1"/>
    <xf numFmtId="2" fontId="11" fillId="0" borderId="0" xfId="1" applyNumberFormat="1" applyFont="1"/>
    <xf numFmtId="0" fontId="11" fillId="0" borderId="0" xfId="0" applyFont="1" applyBorder="1" applyAlignment="1">
      <alignment vertical="center"/>
    </xf>
    <xf numFmtId="0" fontId="12" fillId="0" borderId="1" xfId="1" applyFont="1" applyBorder="1" applyAlignment="1">
      <alignment horizontal="center"/>
    </xf>
    <xf numFmtId="2" fontId="13" fillId="0" borderId="1" xfId="2" applyNumberFormat="1" applyFont="1" applyBorder="1" applyAlignment="1"/>
    <xf numFmtId="0" fontId="12" fillId="0" borderId="0" xfId="1" applyFont="1"/>
    <xf numFmtId="0" fontId="11" fillId="0" borderId="0" xfId="0" applyFont="1" applyFill="1" applyBorder="1" applyAlignment="1">
      <alignment wrapText="1"/>
    </xf>
    <xf numFmtId="0" fontId="11" fillId="0" borderId="0" xfId="0" applyFont="1" applyBorder="1"/>
    <xf numFmtId="0" fontId="14" fillId="0" borderId="1" xfId="0" applyFont="1" applyFill="1" applyBorder="1" applyAlignment="1">
      <alignment wrapText="1"/>
    </xf>
    <xf numFmtId="2" fontId="14" fillId="0" borderId="1" xfId="0" applyNumberFormat="1" applyFont="1" applyFill="1" applyBorder="1" applyAlignment="1">
      <alignment wrapText="1"/>
    </xf>
    <xf numFmtId="2" fontId="10" fillId="0" borderId="3" xfId="0" applyNumberFormat="1" applyFont="1" applyBorder="1" applyAlignment="1">
      <alignment wrapText="1"/>
    </xf>
    <xf numFmtId="0" fontId="11" fillId="0" borderId="0" xfId="0" applyNumberFormat="1" applyFont="1" applyBorder="1" applyAlignment="1">
      <alignment horizontal="left"/>
    </xf>
    <xf numFmtId="0" fontId="5" fillId="0" borderId="0" xfId="1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2"/>
  <sheetViews>
    <sheetView tabSelected="1" topLeftCell="A55" workbookViewId="0">
      <selection activeCell="E63" sqref="E63"/>
    </sheetView>
  </sheetViews>
  <sheetFormatPr defaultColWidth="9.109375" defaultRowHeight="13.2"/>
  <cols>
    <col min="1" max="1" width="5.33203125" style="1" customWidth="1"/>
    <col min="2" max="2" width="77" style="1" customWidth="1"/>
    <col min="3" max="3" width="18.6640625" style="1" customWidth="1"/>
    <col min="4" max="200" width="9.109375" style="1" customWidth="1"/>
    <col min="201" max="201" width="5.33203125" style="1" customWidth="1"/>
    <col min="202" max="202" width="49.5546875" style="1" customWidth="1"/>
    <col min="203" max="203" width="8.44140625" style="1" customWidth="1"/>
    <col min="204" max="204" width="7.33203125" style="1" customWidth="1"/>
    <col min="205" max="205" width="8.109375" style="1" customWidth="1"/>
    <col min="206" max="206" width="6.88671875" style="1" customWidth="1"/>
    <col min="207" max="207" width="8.88671875" style="1" customWidth="1"/>
    <col min="208" max="208" width="9.44140625" style="1" customWidth="1"/>
    <col min="209" max="209" width="0.109375" style="1" customWidth="1"/>
    <col min="210" max="210" width="6.6640625" style="1" customWidth="1"/>
    <col min="211" max="211" width="7.44140625" style="1" customWidth="1"/>
    <col min="212" max="214" width="6.6640625" style="1" customWidth="1"/>
    <col min="215" max="215" width="7.6640625" style="1" customWidth="1"/>
    <col min="216" max="218" width="6.6640625" style="1" customWidth="1"/>
    <col min="219" max="219" width="8.6640625" style="1" customWidth="1"/>
    <col min="220" max="220" width="9.6640625" style="1" customWidth="1"/>
    <col min="221" max="221" width="10.6640625" style="1" customWidth="1"/>
    <col min="222" max="16384" width="9.109375" style="1"/>
  </cols>
  <sheetData>
    <row r="1" spans="1:5" s="4" customFormat="1" ht="15.6">
      <c r="A1" s="43" t="s">
        <v>96</v>
      </c>
      <c r="B1" s="43"/>
    </row>
    <row r="2" spans="1:5" s="4" customFormat="1" ht="15.6">
      <c r="A2" s="43" t="s">
        <v>94</v>
      </c>
      <c r="B2" s="43"/>
    </row>
    <row r="3" spans="1:5" s="4" customFormat="1" ht="15.6">
      <c r="A3" s="43" t="s">
        <v>95</v>
      </c>
      <c r="B3" s="43"/>
    </row>
    <row r="4" spans="1:5" s="4" customFormat="1" ht="15.6">
      <c r="A4" s="5"/>
      <c r="B4" s="5"/>
    </row>
    <row r="5" spans="1:5" s="6" customFormat="1" ht="16.2">
      <c r="A5" s="10"/>
      <c r="B5" s="11" t="s">
        <v>97</v>
      </c>
      <c r="C5" s="12">
        <v>-114471.23750000002</v>
      </c>
    </row>
    <row r="6" spans="1:5" s="9" customFormat="1" ht="15.6">
      <c r="A6" s="13"/>
      <c r="B6" s="14" t="s">
        <v>0</v>
      </c>
      <c r="C6" s="15"/>
      <c r="D6" s="7"/>
      <c r="E6" s="8"/>
    </row>
    <row r="7" spans="1:5" ht="15.6">
      <c r="A7" s="16" t="s">
        <v>1</v>
      </c>
      <c r="B7" s="17" t="s">
        <v>2</v>
      </c>
      <c r="C7" s="15"/>
    </row>
    <row r="8" spans="1:5" ht="15" customHeight="1">
      <c r="A8" s="16"/>
      <c r="B8" s="17" t="s">
        <v>3</v>
      </c>
      <c r="C8" s="15">
        <v>9170.3039999999983</v>
      </c>
    </row>
    <row r="9" spans="1:5" ht="15.6">
      <c r="A9" s="18" t="s">
        <v>4</v>
      </c>
      <c r="B9" s="17" t="s">
        <v>5</v>
      </c>
      <c r="C9" s="15">
        <v>0</v>
      </c>
    </row>
    <row r="10" spans="1:5" ht="15.6">
      <c r="A10" s="16"/>
      <c r="B10" s="17" t="s">
        <v>3</v>
      </c>
      <c r="C10" s="15">
        <v>10805.567999999999</v>
      </c>
    </row>
    <row r="11" spans="1:5" ht="46.8">
      <c r="A11" s="16" t="s">
        <v>6</v>
      </c>
      <c r="B11" s="17" t="s">
        <v>7</v>
      </c>
      <c r="C11" s="15">
        <v>1435.7579999999998</v>
      </c>
    </row>
    <row r="12" spans="1:5" ht="17.25" customHeight="1">
      <c r="A12" s="16" t="s">
        <v>8</v>
      </c>
      <c r="B12" s="17" t="s">
        <v>9</v>
      </c>
      <c r="C12" s="15">
        <v>62.244</v>
      </c>
    </row>
    <row r="13" spans="1:5" ht="15.6">
      <c r="A13" s="16"/>
      <c r="B13" s="19" t="s">
        <v>10</v>
      </c>
      <c r="C13" s="26">
        <f>SUM(C8:C12)</f>
        <v>21473.873999999996</v>
      </c>
    </row>
    <row r="14" spans="1:5" ht="31.2">
      <c r="A14" s="16" t="s">
        <v>11</v>
      </c>
      <c r="B14" s="19" t="s">
        <v>12</v>
      </c>
      <c r="C14" s="17"/>
    </row>
    <row r="15" spans="1:5" ht="15.6">
      <c r="A15" s="16" t="s">
        <v>13</v>
      </c>
      <c r="B15" s="17" t="s">
        <v>14</v>
      </c>
      <c r="C15" s="15">
        <v>372.09600000000006</v>
      </c>
    </row>
    <row r="16" spans="1:5" ht="15.6">
      <c r="A16" s="16" t="s">
        <v>15</v>
      </c>
      <c r="B16" s="17" t="s">
        <v>16</v>
      </c>
      <c r="C16" s="15">
        <v>620.16</v>
      </c>
    </row>
    <row r="17" spans="1:3" ht="15.6">
      <c r="A17" s="16" t="s">
        <v>17</v>
      </c>
      <c r="B17" s="17" t="s">
        <v>18</v>
      </c>
      <c r="C17" s="15">
        <v>141.12</v>
      </c>
    </row>
    <row r="18" spans="1:3" ht="15.6">
      <c r="A18" s="16" t="s">
        <v>19</v>
      </c>
      <c r="B18" s="17" t="s">
        <v>20</v>
      </c>
      <c r="C18" s="15">
        <v>632.2399999999999</v>
      </c>
    </row>
    <row r="19" spans="1:3" ht="15.6">
      <c r="A19" s="16" t="s">
        <v>21</v>
      </c>
      <c r="B19" s="17" t="s">
        <v>22</v>
      </c>
      <c r="C19" s="15">
        <v>1589.76</v>
      </c>
    </row>
    <row r="20" spans="1:3" ht="15.6">
      <c r="A20" s="16" t="s">
        <v>23</v>
      </c>
      <c r="B20" s="17" t="s">
        <v>24</v>
      </c>
      <c r="C20" s="15">
        <v>466.75200000000001</v>
      </c>
    </row>
    <row r="21" spans="1:3" ht="15.6">
      <c r="A21" s="16" t="s">
        <v>25</v>
      </c>
      <c r="B21" s="17" t="s">
        <v>26</v>
      </c>
      <c r="C21" s="15">
        <v>543.29099999999994</v>
      </c>
    </row>
    <row r="22" spans="1:3" ht="31.2">
      <c r="A22" s="16" t="s">
        <v>27</v>
      </c>
      <c r="B22" s="17" t="s">
        <v>28</v>
      </c>
      <c r="C22" s="15">
        <v>76.608000000000004</v>
      </c>
    </row>
    <row r="23" spans="1:3" ht="29.25" customHeight="1">
      <c r="A23" s="16" t="s">
        <v>29</v>
      </c>
      <c r="B23" s="17" t="s">
        <v>30</v>
      </c>
      <c r="C23" s="15">
        <v>3849.9670000000001</v>
      </c>
    </row>
    <row r="24" spans="1:3" ht="31.2">
      <c r="A24" s="16" t="s">
        <v>31</v>
      </c>
      <c r="B24" s="17" t="s">
        <v>32</v>
      </c>
      <c r="C24" s="15">
        <v>456.96</v>
      </c>
    </row>
    <row r="25" spans="1:3" ht="15.6">
      <c r="A25" s="16"/>
      <c r="B25" s="19" t="s">
        <v>33</v>
      </c>
      <c r="C25" s="26">
        <f>SUM(C15:C24)</f>
        <v>8748.9539999999997</v>
      </c>
    </row>
    <row r="26" spans="1:3" ht="15.6">
      <c r="A26" s="16"/>
      <c r="B26" s="19" t="s">
        <v>34</v>
      </c>
      <c r="C26" s="17"/>
    </row>
    <row r="27" spans="1:3" ht="15.6">
      <c r="A27" s="20" t="s">
        <v>35</v>
      </c>
      <c r="B27" s="17" t="s">
        <v>36</v>
      </c>
      <c r="C27" s="15">
        <v>9229.5</v>
      </c>
    </row>
    <row r="28" spans="1:3" ht="15.6">
      <c r="A28" s="20" t="s">
        <v>37</v>
      </c>
      <c r="B28" s="17" t="s">
        <v>38</v>
      </c>
      <c r="C28" s="15">
        <v>6251.7000000000007</v>
      </c>
    </row>
    <row r="29" spans="1:3" ht="15.6">
      <c r="A29" s="20" t="s">
        <v>39</v>
      </c>
      <c r="B29" s="17" t="s">
        <v>40</v>
      </c>
      <c r="C29" s="15">
        <v>3307.2000000000003</v>
      </c>
    </row>
    <row r="30" spans="1:3" ht="15.6">
      <c r="A30" s="20" t="s">
        <v>41</v>
      </c>
      <c r="B30" s="17" t="s">
        <v>42</v>
      </c>
      <c r="C30" s="15">
        <v>230.1</v>
      </c>
    </row>
    <row r="31" spans="1:3" ht="15.6">
      <c r="A31" s="16" t="s">
        <v>43</v>
      </c>
      <c r="B31" s="17" t="s">
        <v>44</v>
      </c>
      <c r="C31" s="15">
        <v>584.37000000000012</v>
      </c>
    </row>
    <row r="32" spans="1:3" ht="15.6">
      <c r="A32" s="16"/>
      <c r="B32" s="19" t="s">
        <v>45</v>
      </c>
      <c r="C32" s="26">
        <f>SUM(C27:C31)</f>
        <v>19602.87</v>
      </c>
    </row>
    <row r="33" spans="1:3" ht="15.6">
      <c r="A33" s="16"/>
      <c r="B33" s="19" t="s">
        <v>46</v>
      </c>
      <c r="C33" s="17"/>
    </row>
    <row r="34" spans="1:3" s="2" customFormat="1" ht="15.6">
      <c r="A34" s="20" t="s">
        <v>47</v>
      </c>
      <c r="B34" s="17" t="s">
        <v>48</v>
      </c>
      <c r="C34" s="27">
        <v>4885.3920000000007</v>
      </c>
    </row>
    <row r="35" spans="1:3" ht="15.6">
      <c r="A35" s="16" t="s">
        <v>49</v>
      </c>
      <c r="B35" s="17" t="s">
        <v>50</v>
      </c>
      <c r="C35" s="15">
        <v>1221.3480000000002</v>
      </c>
    </row>
    <row r="36" spans="1:3" ht="15.6">
      <c r="A36" s="16" t="s">
        <v>51</v>
      </c>
      <c r="B36" s="17" t="s">
        <v>52</v>
      </c>
      <c r="C36" s="15">
        <v>6178.5840000000007</v>
      </c>
    </row>
    <row r="37" spans="1:3" ht="31.2">
      <c r="A37" s="16" t="s">
        <v>53</v>
      </c>
      <c r="B37" s="17" t="s">
        <v>54</v>
      </c>
      <c r="C37" s="15">
        <v>2442.6960000000004</v>
      </c>
    </row>
    <row r="38" spans="1:3" ht="15.6">
      <c r="A38" s="16" t="s">
        <v>55</v>
      </c>
      <c r="B38" s="17" t="s">
        <v>56</v>
      </c>
      <c r="C38" s="15">
        <v>1444</v>
      </c>
    </row>
    <row r="39" spans="1:3" ht="15.6">
      <c r="A39" s="16"/>
      <c r="B39" s="19" t="s">
        <v>57</v>
      </c>
      <c r="C39" s="26">
        <f>SUM(C34:C38)</f>
        <v>16172.02</v>
      </c>
    </row>
    <row r="40" spans="1:3" ht="15.6">
      <c r="A40" s="16"/>
      <c r="B40" s="19" t="s">
        <v>58</v>
      </c>
      <c r="C40" s="17"/>
    </row>
    <row r="41" spans="1:3" ht="31.2">
      <c r="A41" s="16" t="s">
        <v>59</v>
      </c>
      <c r="B41" s="17" t="s">
        <v>60</v>
      </c>
      <c r="C41" s="15">
        <v>6825.1800000000012</v>
      </c>
    </row>
    <row r="42" spans="1:3" ht="15.6">
      <c r="A42" s="16" t="s">
        <v>61</v>
      </c>
      <c r="B42" s="17" t="s">
        <v>62</v>
      </c>
      <c r="C42" s="15">
        <v>1939.7880000000007</v>
      </c>
    </row>
    <row r="43" spans="1:3" ht="15.6">
      <c r="A43" s="16"/>
      <c r="B43" s="19" t="s">
        <v>63</v>
      </c>
      <c r="C43" s="26">
        <f>SUM(C41:C42)</f>
        <v>8764.9680000000026</v>
      </c>
    </row>
    <row r="44" spans="1:3" ht="15.6">
      <c r="A44" s="21" t="s">
        <v>64</v>
      </c>
      <c r="B44" s="17" t="s">
        <v>65</v>
      </c>
      <c r="C44" s="26">
        <v>1029.9360000000001</v>
      </c>
    </row>
    <row r="45" spans="1:3" ht="15.6">
      <c r="A45" s="21" t="s">
        <v>66</v>
      </c>
      <c r="B45" s="17" t="s">
        <v>67</v>
      </c>
      <c r="C45" s="26">
        <v>1325.3439999999998</v>
      </c>
    </row>
    <row r="46" spans="1:3" ht="15.6">
      <c r="A46" s="16"/>
      <c r="B46" s="19" t="s">
        <v>68</v>
      </c>
      <c r="C46" s="15"/>
    </row>
    <row r="47" spans="1:3" ht="15.6">
      <c r="A47" s="16" t="s">
        <v>69</v>
      </c>
      <c r="B47" s="17" t="s">
        <v>70</v>
      </c>
      <c r="C47" s="15">
        <v>10170</v>
      </c>
    </row>
    <row r="48" spans="1:3" ht="46.8">
      <c r="A48" s="16"/>
      <c r="B48" s="17" t="s">
        <v>71</v>
      </c>
      <c r="C48" s="15">
        <v>9901.7999999999975</v>
      </c>
    </row>
    <row r="49" spans="1:3" ht="46.8">
      <c r="A49" s="16"/>
      <c r="B49" s="17" t="s">
        <v>72</v>
      </c>
      <c r="C49" s="15">
        <v>3300.6000000000008</v>
      </c>
    </row>
    <row r="50" spans="1:3" ht="15.6">
      <c r="A50" s="16"/>
      <c r="B50" s="19" t="s">
        <v>73</v>
      </c>
      <c r="C50" s="26">
        <f>SUM(C47:C49)</f>
        <v>23372.399999999998</v>
      </c>
    </row>
    <row r="51" spans="1:3" ht="15.6">
      <c r="A51" s="16"/>
      <c r="B51" s="19"/>
      <c r="C51" s="17"/>
    </row>
    <row r="52" spans="1:3" ht="15.6">
      <c r="A52" s="16"/>
      <c r="B52" s="19" t="s">
        <v>74</v>
      </c>
      <c r="C52" s="15">
        <v>0</v>
      </c>
    </row>
    <row r="53" spans="1:3" ht="15.6">
      <c r="A53" s="16" t="s">
        <v>75</v>
      </c>
      <c r="B53" s="19" t="s">
        <v>76</v>
      </c>
      <c r="C53" s="15">
        <v>0</v>
      </c>
    </row>
    <row r="54" spans="1:3" ht="15.6">
      <c r="A54" s="22"/>
      <c r="B54" s="3" t="s">
        <v>77</v>
      </c>
      <c r="C54" s="15">
        <v>370.31</v>
      </c>
    </row>
    <row r="55" spans="1:3" ht="31.2">
      <c r="A55" s="16" t="s">
        <v>78</v>
      </c>
      <c r="B55" s="19" t="s">
        <v>79</v>
      </c>
      <c r="C55" s="15">
        <v>0</v>
      </c>
    </row>
    <row r="56" spans="1:3" ht="15.6">
      <c r="A56" s="22"/>
      <c r="B56" s="23" t="s">
        <v>80</v>
      </c>
      <c r="C56" s="15">
        <v>130.22</v>
      </c>
    </row>
    <row r="57" spans="1:3" ht="15.6">
      <c r="A57" s="22"/>
      <c r="B57" s="23" t="s">
        <v>81</v>
      </c>
      <c r="C57" s="15">
        <v>111.78</v>
      </c>
    </row>
    <row r="58" spans="1:3" ht="15.6">
      <c r="A58" s="16" t="s">
        <v>82</v>
      </c>
      <c r="B58" s="19" t="s">
        <v>83</v>
      </c>
      <c r="C58" s="15">
        <v>0</v>
      </c>
    </row>
    <row r="59" spans="1:3" ht="21.75" customHeight="1">
      <c r="A59" s="16"/>
      <c r="B59" s="24" t="s">
        <v>84</v>
      </c>
      <c r="C59" s="15">
        <v>332.56</v>
      </c>
    </row>
    <row r="60" spans="1:3" ht="31.2">
      <c r="A60" s="16"/>
      <c r="B60" s="17" t="s">
        <v>85</v>
      </c>
      <c r="C60" s="15">
        <v>3026.1000000000004</v>
      </c>
    </row>
    <row r="61" spans="1:3" ht="15.6">
      <c r="A61" s="16"/>
      <c r="B61" s="17" t="s">
        <v>86</v>
      </c>
      <c r="C61" s="15">
        <v>2305.5</v>
      </c>
    </row>
    <row r="62" spans="1:3" ht="18.75" customHeight="1">
      <c r="A62" s="16"/>
      <c r="B62" s="17" t="s">
        <v>87</v>
      </c>
      <c r="C62" s="15">
        <v>294.94800000000004</v>
      </c>
    </row>
    <row r="63" spans="1:3" ht="15.6">
      <c r="A63" s="16"/>
      <c r="B63" s="25" t="s">
        <v>88</v>
      </c>
      <c r="C63" s="15">
        <v>1096.3</v>
      </c>
    </row>
    <row r="64" spans="1:3" ht="15.6">
      <c r="A64" s="16"/>
      <c r="B64" s="3" t="s">
        <v>89</v>
      </c>
      <c r="C64" s="15">
        <v>433.11600000000004</v>
      </c>
    </row>
    <row r="65" spans="1:8" ht="15.6">
      <c r="A65" s="16"/>
      <c r="B65" s="19" t="s">
        <v>90</v>
      </c>
      <c r="C65" s="26">
        <f>SUM(C54:C64)</f>
        <v>8100.8340000000007</v>
      </c>
    </row>
    <row r="66" spans="1:8" ht="15.6">
      <c r="A66" s="21" t="s">
        <v>91</v>
      </c>
      <c r="B66" s="17" t="s">
        <v>92</v>
      </c>
      <c r="C66" s="26">
        <v>19326.036000000004</v>
      </c>
    </row>
    <row r="67" spans="1:8" ht="15.6">
      <c r="A67" s="17"/>
      <c r="B67" s="39" t="s">
        <v>93</v>
      </c>
      <c r="C67" s="40">
        <f>C13+C25+C32+C39+C43+C44+C45+C50+C65+C66</f>
        <v>127917.236</v>
      </c>
    </row>
    <row r="68" spans="1:8" s="9" customFormat="1" ht="15">
      <c r="A68" s="28"/>
      <c r="B68" s="29" t="s">
        <v>98</v>
      </c>
      <c r="C68" s="41">
        <v>106154.04</v>
      </c>
      <c r="D68" s="7"/>
      <c r="E68" s="7"/>
      <c r="F68" s="7"/>
      <c r="G68" s="7"/>
      <c r="H68" s="7"/>
    </row>
    <row r="69" spans="1:8" s="33" customFormat="1" ht="13.8">
      <c r="A69" s="30"/>
      <c r="B69" s="29" t="s">
        <v>99</v>
      </c>
      <c r="C69" s="31">
        <v>103142.94</v>
      </c>
      <c r="D69" s="32"/>
      <c r="E69" s="32"/>
      <c r="F69" s="32"/>
    </row>
    <row r="70" spans="1:8" s="33" customFormat="1" ht="13.8">
      <c r="A70" s="34"/>
      <c r="B70" s="29" t="s">
        <v>101</v>
      </c>
      <c r="C70" s="35">
        <f>C69-C67</f>
        <v>-24774.296000000002</v>
      </c>
      <c r="D70" s="36"/>
      <c r="E70" s="36"/>
      <c r="F70" s="36"/>
    </row>
    <row r="71" spans="1:8" s="33" customFormat="1" ht="13.8">
      <c r="A71" s="34"/>
      <c r="B71" s="29" t="s">
        <v>100</v>
      </c>
      <c r="C71" s="35">
        <f>C5+C70</f>
        <v>-139245.53350000002</v>
      </c>
      <c r="D71" s="36"/>
      <c r="E71" s="36"/>
      <c r="F71" s="36"/>
    </row>
    <row r="72" spans="1:8" s="38" customFormat="1" ht="13.8">
      <c r="A72" s="42"/>
      <c r="B72" s="42"/>
      <c r="C72" s="37"/>
    </row>
  </sheetData>
  <mergeCells count="4">
    <mergeCell ref="A72:B72"/>
    <mergeCell ref="A3:B3"/>
    <mergeCell ref="A1:B1"/>
    <mergeCell ref="A2:B2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2022-02-08T06:28:36Z</dcterms:created>
  <dcterms:modified xsi:type="dcterms:W3CDTF">2022-03-14T01:10:35Z</dcterms:modified>
</cp:coreProperties>
</file>