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2"/>
  <c r="C74"/>
  <c r="C53"/>
  <c r="C44"/>
  <c r="C40"/>
  <c r="C32"/>
  <c r="C25"/>
  <c r="C13"/>
  <c r="C76"/>
</calcChain>
</file>

<file path=xl/sharedStrings.xml><?xml version="1.0" encoding="utf-8"?>
<sst xmlns="http://schemas.openxmlformats.org/spreadsheetml/2006/main" count="116" uniqueCount="115">
  <si>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</si>
  <si>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</si>
  <si>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</si>
  <si>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</si>
  <si>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</si>
  <si>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</si>
  <si>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</si>
  <si>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</si>
  <si>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</si>
  <si>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</si>
  <si>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</si>
  <si>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</si>
  <si>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</si>
  <si>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</si>
  <si>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</si>
  <si>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</si>
  <si>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</si>
  <si>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</si>
  <si>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</si>
  <si>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</si>
  <si>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</si>
  <si>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</si>
  <si>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</si>
  <si>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</si>
  <si>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</si>
  <si>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</si>
  <si>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</si>
  <si>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</si>
  <si>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</si>
  <si>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</si>
  <si>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</si>
  <si>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</si>
  <si>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</si>
  <si>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</si>
  <si>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</si>
  <si>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</si>
  <si>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</si>
  <si>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</si>
  <si>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</si>
  <si>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</si>
  <si>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</si>
  <si>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</si>
  <si>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</si>
  <si>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</si>
  <si>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</si>
  <si>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</si>
  <si>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</si>
  <si>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</si>
  <si>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</si>
  <si>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</si>
  <si>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</si>
  <si>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</si>
  <si>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</si>
  <si>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</si>
  <si>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</si>
  <si>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</si>
  <si>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</si>
  <si>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</si>
  <si>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</si>
  <si>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</si>
  <si>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</si>
  <si>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</si>
  <si>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</si>
  <si>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</si>
  <si>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</si>
  <si>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</si>
  <si>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</si>
  <si>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</si>
  <si>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</si>
  <si>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</si>
  <si>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</si>
  <si>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</si>
  <si>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</si>
  <si>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</si>
  <si>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</si>
  <si>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</si>
  <si>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</si>
  <si>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</si>
  <si>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</si>
  <si>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</si>
  <si>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</si>
  <si>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</si>
  <si>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тепловой энергии:</t>
  </si>
  <si>
    <t>установка розетки</t>
  </si>
  <si>
    <t>устройство кабеля АВВГ 2*2,5</t>
  </si>
  <si>
    <t xml:space="preserve"> 9.2</t>
  </si>
  <si>
    <t>Текущий ремонт систем водоснабжения и водоотведения (непредвиденные работы)</t>
  </si>
  <si>
    <t>устранение течи сборки ГВС с заменой сантехнической уплотняющей прокладки кв.1</t>
  </si>
  <si>
    <t>устранение течи в ИТП (смена паронитовой сантехнической прокладки)</t>
  </si>
  <si>
    <t>смена сантехнической уплотняющей прокладки в/счетчика после устранения течи вводного вентиля кв.1</t>
  </si>
  <si>
    <t>замена прокладок на вентилях для промывки системы отопления</t>
  </si>
  <si>
    <t>смена сгона Ду 25 мм в ИТП</t>
  </si>
  <si>
    <t>смена сгона Ду 20 мм в ИТП</t>
  </si>
  <si>
    <t xml:space="preserve">смена прокладки паронитовой в ИТП </t>
  </si>
  <si>
    <t>смена прокладок ППР</t>
  </si>
  <si>
    <t>установка сбросника (кран шаровый Ду 15мм) на стояк ГВС, полотенцесушитель кв.10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</si>
  <si>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</si>
  <si>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</si>
  <si>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</si>
  <si>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осмотр и прочистка вентиляции в пределах доступности кв.3 (канал  не удалось прочистить- забит цементно-бетонным р-ром)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</si>
  <si>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</si>
  <si>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</si>
  <si>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</si>
  <si>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</si>
  <si>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</si>
  <si>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</si>
  <si>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22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</si>
  <si>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</si>
  <si>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</si>
  <si>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</si>
  <si>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</si>
  <si>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</si>
  <si>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</si>
  <si>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</si>
  <si>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 фактически собраны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</si>
</sst>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topLeftCell="A37" workbookViewId="0">
      <selection activeCell="C79" sqref="C79"/>
    </sheetView>
  </sheetViews>
  <sheetFormatPr defaultColWidth="9.109375" defaultRowHeight="13.2"/>
  <cols>
    <col min="1" max="1" width="5.109375" style="1" customWidth="1"/>
    <col min="2" max="2" width="71.6640625" style="1" customWidth="1"/>
    <col min="3" max="3" width="13.88671875" style="1" customWidth="1"/>
    <col min="4" max="200" width="9.109375" style="1" customWidth="1"/>
    <col min="201" max="201" width="5.1093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0.109375" style="1" customWidth="1"/>
    <col min="209" max="209" width="8.6640625" style="1" customWidth="1"/>
    <col min="210" max="211" width="6.6640625" style="1" customWidth="1"/>
    <col min="212" max="212" width="9" style="1" customWidth="1"/>
    <col min="213" max="219" width="6.6640625" style="1" customWidth="1"/>
    <col min="220" max="220" width="10.5546875" style="1" customWidth="1"/>
    <col min="221" max="224" width="9.109375" style="1" customWidth="1"/>
    <col min="225" max="225" width="12" style="1" customWidth="1"/>
    <col min="226" max="240" width="9.109375" style="1" customWidth="1"/>
    <col min="241" max="241" width="9.5546875" style="1" customWidth="1"/>
    <col min="242" max="16384" width="9.109375" style="1"/>
  </cols>
  <sheetData>
    <row r="1" spans="1:3" s="5" customFormat="1" ht="15.6">
      <c r="A1" s="43" t="s">
        <v>107</v>
      </c>
      <c r="B1" s="43"/>
    </row>
    <row r="2" spans="1:3" s="5" customFormat="1" ht="15.6">
      <c r="A2" s="43" t="s">
        <v>105</v>
      </c>
      <c r="B2" s="43"/>
    </row>
    <row r="3" spans="1:3" s="5" customFormat="1" ht="15.6">
      <c r="A3" s="43" t="s">
        <v>106</v>
      </c>
      <c r="B3" s="43"/>
    </row>
    <row r="4" spans="1:3" s="5" customFormat="1" ht="15.6">
      <c r="A4" s="6"/>
      <c r="B4" s="6"/>
    </row>
    <row r="5" spans="1:3" s="7" customFormat="1" ht="16.2">
      <c r="A5" s="23"/>
      <c r="B5" s="24" t="s">
        <v>108</v>
      </c>
      <c r="C5" s="25">
        <v>-123141.62400000001</v>
      </c>
    </row>
    <row r="6" spans="1:3" s="8" customFormat="1" ht="15.6">
      <c r="A6" s="9"/>
      <c r="B6" s="10" t="s">
        <v>0</v>
      </c>
      <c r="C6" s="11"/>
    </row>
    <row r="7" spans="1:3" ht="15.6">
      <c r="A7" s="12" t="s">
        <v>1</v>
      </c>
      <c r="B7" s="13" t="s">
        <v>2</v>
      </c>
      <c r="C7" s="13"/>
    </row>
    <row r="8" spans="1:3" ht="15" customHeight="1">
      <c r="A8" s="12"/>
      <c r="B8" s="13" t="s">
        <v>3</v>
      </c>
      <c r="C8" s="11">
        <v>6809.0879999999997</v>
      </c>
    </row>
    <row r="9" spans="1:3" ht="15.6">
      <c r="A9" s="14" t="s">
        <v>4</v>
      </c>
      <c r="B9" s="13" t="s">
        <v>5</v>
      </c>
      <c r="C9" s="11">
        <v>0</v>
      </c>
    </row>
    <row r="10" spans="1:3" ht="15.6">
      <c r="A10" s="12"/>
      <c r="B10" s="13" t="s">
        <v>3</v>
      </c>
      <c r="C10" s="11">
        <v>8023.2960000000012</v>
      </c>
    </row>
    <row r="11" spans="1:3" ht="46.8">
      <c r="A11" s="12" t="s">
        <v>6</v>
      </c>
      <c r="B11" s="13" t="s">
        <v>7</v>
      </c>
      <c r="C11" s="11">
        <v>1164.2160000000001</v>
      </c>
    </row>
    <row r="12" spans="1:3" ht="23.25" customHeight="1">
      <c r="A12" s="12" t="s">
        <v>8</v>
      </c>
      <c r="B12" s="13" t="s">
        <v>9</v>
      </c>
      <c r="C12" s="11">
        <v>88.92</v>
      </c>
    </row>
    <row r="13" spans="1:3" ht="15.6">
      <c r="A13" s="12"/>
      <c r="B13" s="10" t="s">
        <v>10</v>
      </c>
      <c r="C13" s="26">
        <f>SUM(C8:C12)</f>
        <v>16085.520000000002</v>
      </c>
    </row>
    <row r="14" spans="1:3" ht="31.2">
      <c r="A14" s="12" t="s">
        <v>11</v>
      </c>
      <c r="B14" s="10" t="s">
        <v>12</v>
      </c>
      <c r="C14" s="11"/>
    </row>
    <row r="15" spans="1:3" ht="15.6">
      <c r="A15" s="12" t="s">
        <v>13</v>
      </c>
      <c r="B15" s="13" t="s">
        <v>14</v>
      </c>
      <c r="C15" s="11">
        <v>1834.1640000000002</v>
      </c>
    </row>
    <row r="16" spans="1:3" ht="15.6">
      <c r="A16" s="12" t="s">
        <v>15</v>
      </c>
      <c r="B16" s="13" t="s">
        <v>16</v>
      </c>
      <c r="C16" s="11">
        <v>657.2879999999999</v>
      </c>
    </row>
    <row r="17" spans="1:3" ht="15.6">
      <c r="A17" s="12" t="s">
        <v>17</v>
      </c>
      <c r="B17" s="13" t="s">
        <v>18</v>
      </c>
      <c r="C17" s="11">
        <v>210.50399999999999</v>
      </c>
    </row>
    <row r="18" spans="1:3" ht="15.6">
      <c r="A18" s="12" t="s">
        <v>19</v>
      </c>
      <c r="B18" s="13" t="s">
        <v>20</v>
      </c>
      <c r="C18" s="11">
        <v>1264.4799999999998</v>
      </c>
    </row>
    <row r="19" spans="1:3" ht="15.6">
      <c r="A19" s="12" t="s">
        <v>21</v>
      </c>
      <c r="B19" s="13" t="s">
        <v>22</v>
      </c>
      <c r="C19" s="11">
        <v>11028.959999999997</v>
      </c>
    </row>
    <row r="20" spans="1:3" ht="15.6">
      <c r="A20" s="12" t="s">
        <v>23</v>
      </c>
      <c r="B20" s="13" t="s">
        <v>24</v>
      </c>
      <c r="C20" s="11">
        <v>2857.1399999999994</v>
      </c>
    </row>
    <row r="21" spans="1:3" ht="15.6">
      <c r="A21" s="12" t="s">
        <v>25</v>
      </c>
      <c r="B21" s="13" t="s">
        <v>26</v>
      </c>
      <c r="C21" s="11">
        <v>917.47399999999993</v>
      </c>
    </row>
    <row r="22" spans="1:3" ht="31.2">
      <c r="A22" s="12" t="s">
        <v>27</v>
      </c>
      <c r="B22" s="13" t="s">
        <v>28</v>
      </c>
      <c r="C22" s="11">
        <v>138.58600000000001</v>
      </c>
    </row>
    <row r="23" spans="1:3" ht="46.8">
      <c r="A23" s="12" t="s">
        <v>29</v>
      </c>
      <c r="B23" s="13" t="s">
        <v>30</v>
      </c>
      <c r="C23" s="11">
        <v>3735.7979999999998</v>
      </c>
    </row>
    <row r="24" spans="1:3" ht="20.25" customHeight="1">
      <c r="A24" s="12" t="s">
        <v>31</v>
      </c>
      <c r="B24" s="13" t="s">
        <v>32</v>
      </c>
      <c r="C24" s="11">
        <v>681.63199999999995</v>
      </c>
    </row>
    <row r="25" spans="1:3" ht="15.6">
      <c r="A25" s="12"/>
      <c r="B25" s="10" t="s">
        <v>33</v>
      </c>
      <c r="C25" s="26">
        <f>SUM(C15:C24)</f>
        <v>23326.025999999994</v>
      </c>
    </row>
    <row r="26" spans="1:3" ht="15.6">
      <c r="A26" s="12"/>
      <c r="B26" s="10" t="s">
        <v>34</v>
      </c>
      <c r="C26" s="13"/>
    </row>
    <row r="27" spans="1:3" ht="15.6">
      <c r="A27" s="15" t="s">
        <v>35</v>
      </c>
      <c r="B27" s="13" t="s">
        <v>36</v>
      </c>
      <c r="C27" s="11">
        <v>8438.4</v>
      </c>
    </row>
    <row r="28" spans="1:3" ht="15.6">
      <c r="A28" s="15" t="s">
        <v>37</v>
      </c>
      <c r="B28" s="13" t="s">
        <v>38</v>
      </c>
      <c r="C28" s="11">
        <v>6251.7000000000007</v>
      </c>
    </row>
    <row r="29" spans="1:3" ht="15.6">
      <c r="A29" s="15" t="s">
        <v>39</v>
      </c>
      <c r="B29" s="13" t="s">
        <v>40</v>
      </c>
      <c r="C29" s="11">
        <v>3307.2000000000003</v>
      </c>
    </row>
    <row r="30" spans="1:3" ht="15.6">
      <c r="A30" s="15" t="s">
        <v>41</v>
      </c>
      <c r="B30" s="13" t="s">
        <v>42</v>
      </c>
      <c r="C30" s="11">
        <v>460.2</v>
      </c>
    </row>
    <row r="31" spans="1:3" ht="15.6">
      <c r="A31" s="15" t="s">
        <v>43</v>
      </c>
      <c r="B31" s="13" t="s">
        <v>44</v>
      </c>
      <c r="C31" s="11">
        <v>80.239999999999995</v>
      </c>
    </row>
    <row r="32" spans="1:3" ht="15.6">
      <c r="A32" s="12"/>
      <c r="B32" s="10" t="s">
        <v>47</v>
      </c>
      <c r="C32" s="26">
        <f>SUM(C27:C31)</f>
        <v>18537.740000000002</v>
      </c>
    </row>
    <row r="33" spans="1:3" ht="15.6">
      <c r="A33" s="12"/>
      <c r="B33" s="13"/>
      <c r="C33" s="11"/>
    </row>
    <row r="34" spans="1:3" ht="15.6">
      <c r="A34" s="12"/>
      <c r="B34" s="10" t="s">
        <v>48</v>
      </c>
      <c r="C34" s="11"/>
    </row>
    <row r="35" spans="1:3" s="2" customFormat="1" ht="15.6">
      <c r="A35" s="15" t="s">
        <v>49</v>
      </c>
      <c r="B35" s="13" t="s">
        <v>50</v>
      </c>
      <c r="C35" s="27">
        <v>5722.2000000000007</v>
      </c>
    </row>
    <row r="36" spans="1:3" ht="15.6">
      <c r="A36" s="12" t="s">
        <v>51</v>
      </c>
      <c r="B36" s="13" t="s">
        <v>52</v>
      </c>
      <c r="C36" s="11">
        <v>1144.44</v>
      </c>
    </row>
    <row r="37" spans="1:3" ht="15.6">
      <c r="A37" s="12" t="s">
        <v>53</v>
      </c>
      <c r="B37" s="13" t="s">
        <v>54</v>
      </c>
      <c r="C37" s="11">
        <v>0</v>
      </c>
    </row>
    <row r="38" spans="1:3" ht="31.2">
      <c r="A38" s="12" t="s">
        <v>55</v>
      </c>
      <c r="B38" s="13" t="s">
        <v>56</v>
      </c>
      <c r="C38" s="11">
        <v>3433.32</v>
      </c>
    </row>
    <row r="39" spans="1:3" ht="15.6">
      <c r="A39" s="12" t="s">
        <v>57</v>
      </c>
      <c r="B39" s="13" t="s">
        <v>58</v>
      </c>
      <c r="C39" s="11">
        <v>1444</v>
      </c>
    </row>
    <row r="40" spans="1:3" ht="15.6">
      <c r="A40" s="12"/>
      <c r="B40" s="10" t="s">
        <v>59</v>
      </c>
      <c r="C40" s="26">
        <f>SUM(C35:C39)</f>
        <v>11743.960000000001</v>
      </c>
    </row>
    <row r="41" spans="1:3" ht="15.6">
      <c r="A41" s="12"/>
      <c r="B41" s="10" t="s">
        <v>60</v>
      </c>
      <c r="C41" s="13"/>
    </row>
    <row r="42" spans="1:3" ht="31.2">
      <c r="A42" s="12" t="s">
        <v>61</v>
      </c>
      <c r="B42" s="13" t="s">
        <v>62</v>
      </c>
      <c r="C42" s="11">
        <v>6395.3999999999987</v>
      </c>
    </row>
    <row r="43" spans="1:3" ht="15.6">
      <c r="A43" s="12" t="s">
        <v>63</v>
      </c>
      <c r="B43" s="13" t="s">
        <v>64</v>
      </c>
      <c r="C43" s="11">
        <v>1817.64</v>
      </c>
    </row>
    <row r="44" spans="1:3" ht="15.6">
      <c r="A44" s="12"/>
      <c r="B44" s="10" t="s">
        <v>65</v>
      </c>
      <c r="C44" s="26">
        <f>SUM(C42:C43)</f>
        <v>8213.0399999999991</v>
      </c>
    </row>
    <row r="45" spans="1:3" ht="15.6">
      <c r="A45" s="16" t="s">
        <v>66</v>
      </c>
      <c r="B45" s="13" t="s">
        <v>67</v>
      </c>
      <c r="C45" s="26">
        <v>665.12400000000002</v>
      </c>
    </row>
    <row r="46" spans="1:3" ht="15.6">
      <c r="A46" s="16" t="s">
        <v>68</v>
      </c>
      <c r="B46" s="13" t="s">
        <v>69</v>
      </c>
      <c r="C46" s="26">
        <v>855.89599999999996</v>
      </c>
    </row>
    <row r="47" spans="1:3" ht="15.6">
      <c r="A47" s="12"/>
      <c r="B47" s="10" t="s">
        <v>70</v>
      </c>
      <c r="C47" s="11"/>
    </row>
    <row r="48" spans="1:3" ht="15.6">
      <c r="A48" s="12" t="s">
        <v>71</v>
      </c>
      <c r="B48" s="13" t="s">
        <v>72</v>
      </c>
      <c r="C48" s="11">
        <v>3390</v>
      </c>
    </row>
    <row r="49" spans="1:3" ht="15.6">
      <c r="A49" s="12" t="s">
        <v>73</v>
      </c>
      <c r="B49" s="13" t="s">
        <v>74</v>
      </c>
      <c r="C49" s="11">
        <v>4498.2</v>
      </c>
    </row>
    <row r="50" spans="1:3" ht="46.8">
      <c r="A50" s="12"/>
      <c r="B50" s="13" t="s">
        <v>75</v>
      </c>
      <c r="C50" s="11">
        <v>3300.6000000000008</v>
      </c>
    </row>
    <row r="51" spans="1:3" ht="46.8">
      <c r="A51" s="12"/>
      <c r="B51" s="13" t="s">
        <v>76</v>
      </c>
      <c r="C51" s="11">
        <v>3300.6000000000008</v>
      </c>
    </row>
    <row r="52" spans="1:3" ht="46.8">
      <c r="A52" s="12"/>
      <c r="B52" s="13" t="s">
        <v>77</v>
      </c>
      <c r="C52" s="11">
        <v>3300.6000000000008</v>
      </c>
    </row>
    <row r="53" spans="1:3" ht="15.6">
      <c r="A53" s="12"/>
      <c r="B53" s="10" t="s">
        <v>78</v>
      </c>
      <c r="C53" s="26">
        <f>SUM(C48:C52)</f>
        <v>17790.000000000004</v>
      </c>
    </row>
    <row r="54" spans="1:3" ht="15.6">
      <c r="A54" s="12"/>
      <c r="B54" s="10"/>
      <c r="C54" s="13"/>
    </row>
    <row r="55" spans="1:3" ht="15.6">
      <c r="A55" s="12"/>
      <c r="B55" s="10" t="s">
        <v>79</v>
      </c>
      <c r="C55" s="13"/>
    </row>
    <row r="56" spans="1:3" ht="18" customHeight="1">
      <c r="A56" s="12" t="s">
        <v>80</v>
      </c>
      <c r="B56" s="10" t="s">
        <v>81</v>
      </c>
      <c r="C56" s="13"/>
    </row>
    <row r="57" spans="1:3" ht="15.6">
      <c r="A57" s="17"/>
      <c r="B57" s="18" t="s">
        <v>82</v>
      </c>
      <c r="C57" s="13"/>
    </row>
    <row r="58" spans="1:3" ht="15.6">
      <c r="A58" s="17" t="s">
        <v>45</v>
      </c>
      <c r="B58" s="3" t="s">
        <v>83</v>
      </c>
      <c r="C58" s="13">
        <v>181.84</v>
      </c>
    </row>
    <row r="59" spans="1:3" ht="15.6">
      <c r="A59" s="17" t="s">
        <v>46</v>
      </c>
      <c r="B59" s="3" t="s">
        <v>84</v>
      </c>
      <c r="C59" s="13">
        <v>2438.348</v>
      </c>
    </row>
    <row r="60" spans="1:3" ht="31.2">
      <c r="A60" s="12" t="s">
        <v>85</v>
      </c>
      <c r="B60" s="10" t="s">
        <v>86</v>
      </c>
      <c r="C60" s="13">
        <v>0</v>
      </c>
    </row>
    <row r="61" spans="1:3" ht="31.2">
      <c r="A61" s="19"/>
      <c r="B61" s="20" t="s">
        <v>87</v>
      </c>
      <c r="C61" s="13">
        <v>130.22</v>
      </c>
    </row>
    <row r="62" spans="1:3" ht="21.75" customHeight="1">
      <c r="A62" s="19"/>
      <c r="B62" s="20" t="s">
        <v>88</v>
      </c>
      <c r="C62" s="13">
        <v>260.44</v>
      </c>
    </row>
    <row r="63" spans="1:3" ht="31.2">
      <c r="A63" s="12"/>
      <c r="B63" s="20" t="s">
        <v>89</v>
      </c>
      <c r="C63" s="13">
        <v>130.22</v>
      </c>
    </row>
    <row r="64" spans="1:3" ht="15.6">
      <c r="A64" s="12"/>
      <c r="B64" s="21" t="s">
        <v>90</v>
      </c>
      <c r="C64" s="13">
        <v>130.22</v>
      </c>
    </row>
    <row r="65" spans="1:6" ht="15.6">
      <c r="A65" s="12"/>
      <c r="B65" s="22" t="s">
        <v>91</v>
      </c>
      <c r="C65" s="13">
        <v>199.71</v>
      </c>
    </row>
    <row r="66" spans="1:6" ht="15.6">
      <c r="A66" s="12"/>
      <c r="B66" s="22" t="s">
        <v>92</v>
      </c>
      <c r="C66" s="13">
        <v>215.96</v>
      </c>
    </row>
    <row r="67" spans="1:6" ht="15.6">
      <c r="A67" s="12"/>
      <c r="B67" s="22" t="s">
        <v>93</v>
      </c>
      <c r="C67" s="13">
        <v>260.44</v>
      </c>
    </row>
    <row r="68" spans="1:6" ht="15.6">
      <c r="A68" s="12"/>
      <c r="B68" s="4" t="s">
        <v>94</v>
      </c>
      <c r="C68" s="13">
        <v>260.44</v>
      </c>
    </row>
    <row r="69" spans="1:6" ht="31.2">
      <c r="A69" s="12"/>
      <c r="B69" s="21" t="s">
        <v>95</v>
      </c>
      <c r="C69" s="13">
        <v>918.01</v>
      </c>
    </row>
    <row r="70" spans="1:6" ht="31.2">
      <c r="A70" s="12" t="s">
        <v>96</v>
      </c>
      <c r="B70" s="10" t="s">
        <v>97</v>
      </c>
      <c r="C70" s="13">
        <v>0</v>
      </c>
    </row>
    <row r="71" spans="1:6" ht="15.6">
      <c r="A71" s="12"/>
      <c r="B71" s="20" t="s">
        <v>98</v>
      </c>
      <c r="C71" s="13">
        <v>332.56</v>
      </c>
    </row>
    <row r="72" spans="1:6" ht="31.2">
      <c r="A72" s="12"/>
      <c r="B72" s="13" t="s">
        <v>99</v>
      </c>
      <c r="C72" s="13">
        <v>0</v>
      </c>
    </row>
    <row r="73" spans="1:6" ht="15.6">
      <c r="A73" s="12"/>
      <c r="B73" s="4" t="s">
        <v>100</v>
      </c>
      <c r="C73" s="13">
        <v>433.11600000000004</v>
      </c>
    </row>
    <row r="74" spans="1:6" ht="15.6">
      <c r="A74" s="12"/>
      <c r="B74" s="10" t="s">
        <v>101</v>
      </c>
      <c r="C74" s="10">
        <f>SUM(C57:C73)</f>
        <v>5891.5240000000003</v>
      </c>
    </row>
    <row r="75" spans="1:6" ht="15.6">
      <c r="A75" s="16" t="s">
        <v>102</v>
      </c>
      <c r="B75" s="13" t="s">
        <v>103</v>
      </c>
      <c r="C75" s="10">
        <v>18109.079999999998</v>
      </c>
    </row>
    <row r="76" spans="1:6" ht="15.6">
      <c r="A76" s="13"/>
      <c r="B76" s="10" t="s">
        <v>104</v>
      </c>
      <c r="C76" s="10">
        <f>C13+C25+C32+C40+C44+C45+C46+C53+C74+C75</f>
        <v>121217.90999999999</v>
      </c>
    </row>
    <row r="77" spans="1:6" s="33" customFormat="1" ht="13.8">
      <c r="A77" s="28"/>
      <c r="B77" s="29" t="s">
        <v>109</v>
      </c>
      <c r="C77" s="30">
        <v>114107.76</v>
      </c>
      <c r="D77" s="31"/>
      <c r="E77" s="32"/>
      <c r="F77" s="32"/>
    </row>
    <row r="78" spans="1:6" s="37" customFormat="1" ht="13.8">
      <c r="A78" s="34"/>
      <c r="B78" s="29" t="s">
        <v>110</v>
      </c>
      <c r="C78" s="35">
        <v>112683.27</v>
      </c>
      <c r="D78" s="36"/>
      <c r="E78" s="36"/>
      <c r="F78" s="36"/>
    </row>
    <row r="79" spans="1:6" s="37" customFormat="1" ht="13.8">
      <c r="A79" s="34"/>
      <c r="B79" s="29" t="s">
        <v>113</v>
      </c>
      <c r="C79" s="35">
        <v>61805.52</v>
      </c>
      <c r="D79" s="36"/>
      <c r="E79" s="36"/>
      <c r="F79" s="36"/>
    </row>
    <row r="80" spans="1:6" s="37" customFormat="1" ht="13.8">
      <c r="A80" s="34"/>
      <c r="B80" s="29" t="s">
        <v>114</v>
      </c>
      <c r="C80" s="35">
        <v>65755.19</v>
      </c>
      <c r="D80" s="36"/>
      <c r="E80" s="36"/>
      <c r="F80" s="36"/>
    </row>
    <row r="81" spans="1:6" s="37" customFormat="1" ht="13.8">
      <c r="A81" s="28"/>
      <c r="B81" s="29" t="s">
        <v>112</v>
      </c>
      <c r="C81" s="38">
        <f>C78+C80-C76</f>
        <v>57220.550000000032</v>
      </c>
      <c r="D81" s="32"/>
      <c r="E81" s="32"/>
      <c r="F81" s="32"/>
    </row>
    <row r="82" spans="1:6" s="37" customFormat="1" ht="13.8">
      <c r="A82" s="28"/>
      <c r="B82" s="29" t="s">
        <v>111</v>
      </c>
      <c r="C82" s="38">
        <f>C5+C81</f>
        <v>-65921.073999999979</v>
      </c>
      <c r="D82" s="32"/>
      <c r="E82" s="32"/>
      <c r="F82" s="32"/>
    </row>
    <row r="83" spans="1:6" s="40" customFormat="1" ht="13.8">
      <c r="A83" s="45"/>
      <c r="B83" s="45"/>
      <c r="C83" s="39"/>
    </row>
    <row r="84" spans="1:6" s="40" customFormat="1" ht="13.8">
      <c r="A84" s="45"/>
      <c r="B84" s="45"/>
      <c r="C84" s="39"/>
    </row>
    <row r="85" spans="1:6" s="40" customFormat="1" ht="13.8">
      <c r="A85" s="45"/>
      <c r="B85" s="45"/>
      <c r="C85" s="39"/>
    </row>
    <row r="86" spans="1:6" s="42" customFormat="1" ht="13.8">
      <c r="A86" s="41"/>
      <c r="C86" s="39"/>
    </row>
    <row r="87" spans="1:6" s="42" customFormat="1" ht="13.8">
      <c r="A87" s="44"/>
      <c r="B87" s="44"/>
      <c r="C87" s="39"/>
    </row>
    <row r="88" spans="1:6" s="8" customFormat="1" ht="15"/>
    <row r="89" spans="1:6" s="8" customFormat="1" ht="15"/>
  </sheetData>
  <mergeCells count="7">
    <mergeCell ref="A1:B1"/>
    <mergeCell ref="A2:B2"/>
    <mergeCell ref="A3:B3"/>
    <mergeCell ref="A87:B87"/>
    <mergeCell ref="A84:B84"/>
    <mergeCell ref="A85:B85"/>
    <mergeCell ref="A83:B8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2022-02-08T06:47:04Z</dcterms:created>
  <dcterms:modified xsi:type="dcterms:W3CDTF">2022-03-14T01:11:52Z</dcterms:modified>
</cp:coreProperties>
</file>