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3" i="1"/>
  <c r="C62"/>
  <c r="C57"/>
  <c r="C46"/>
  <c r="C41"/>
  <c r="C37"/>
  <c r="C32"/>
  <c r="C24"/>
  <c r="C12"/>
  <c r="C59"/>
</calcChain>
</file>

<file path=xl/sharedStrings.xml><?xml version="1.0" encoding="utf-8"?>
<sst xmlns="http://schemas.openxmlformats.org/spreadsheetml/2006/main" count="92" uniqueCount="91">
  <si>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</si>
  <si>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</si>
  <si>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</si>
  <si>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</si>
  <si>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</si>
  <si>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</si>
  <si>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</si>
  <si>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</si>
  <si>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</si>
  <si>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</si>
  <si>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</si>
  <si>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</si>
  <si>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</si>
  <si>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</si>
  <si>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</si>
  <si>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</si>
  <si>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</si>
  <si>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</si>
  <si>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</si>
  <si>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</si>
  <si>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</si>
  <si>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</si>
  <si>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</si>
  <si>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</si>
  <si>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</si>
  <si>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</si>
  <si>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</si>
  <si>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</si>
  <si>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</si>
  <si>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</si>
  <si>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</si>
  <si>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</si>
  <si>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</si>
  <si>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</si>
  <si>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</si>
  <si>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</si>
  <si>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</si>
  <si>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</si>
  <si>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</si>
  <si>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</si>
  <si>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</si>
  <si>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</si>
  <si>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</si>
  <si>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</si>
  <si>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</si>
  <si>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</si>
  <si>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</si>
  <si>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</si>
  <si>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</si>
  <si>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</si>
  <si>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</si>
  <si>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</si>
  <si>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</si>
  <si>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</si>
  <si>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</si>
  <si>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</si>
  <si>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</si>
  <si>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</si>
  <si>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</si>
  <si>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</si>
  <si>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</si>
  <si>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</si>
  <si>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</si>
  <si>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</si>
  <si>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</si>
  <si>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</si>
  <si>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</si>
  <si>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</si>
  <si>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</si>
  <si>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</si>
  <si>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смена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</si>
  <si>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</si>
  <si>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</si>
  <si>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смена домового бронзового фильтра Ду 25 мм на ХВС</t>
  </si>
  <si>
    <t>смена сантехнической уплотняющей прокладки 3/4</t>
  </si>
  <si>
    <t>уплотнение соединений лентой ФУМ</t>
  </si>
  <si>
    <t xml:space="preserve"> 9.3</t>
  </si>
  <si>
    <t>Текущий ремонт конструктивных элементов (непредвиденные работы)</t>
  </si>
  <si>
    <t>ремонт пола в рамке ввода со сменой ДСП 1700*700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</si>
  <si>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</si>
  <si>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</si>
  <si>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</si>
  <si>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</si>
  <si>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</si>
  <si>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ул.Гоголя 3</t>
  </si>
  <si>
    <t xml:space="preserve">Отчет за 2021 г </t>
  </si>
  <si>
    <t>Результат на 01.01.2021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</si>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</sst>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/>
    <xf numFmtId="0" fontId="4" fillId="0" borderId="1" xfId="0" applyFont="1" applyBorder="1"/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4" fillId="0" borderId="1" xfId="0" applyNumberFormat="1" applyFont="1" applyBorder="1"/>
    <xf numFmtId="0" fontId="8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8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0" fontId="6" fillId="0" borderId="1" xfId="1" applyFont="1" applyBorder="1"/>
    <xf numFmtId="0" fontId="6" fillId="0" borderId="0" xfId="0" applyFont="1" applyFill="1" applyAlignment="1">
      <alignment vertical="center"/>
    </xf>
    <xf numFmtId="0" fontId="6" fillId="0" borderId="1" xfId="1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/>
    <xf numFmtId="2" fontId="10" fillId="0" borderId="1" xfId="0" applyNumberFormat="1" applyFont="1" applyBorder="1" applyAlignment="1">
      <alignment wrapText="1"/>
    </xf>
    <xf numFmtId="2" fontId="11" fillId="0" borderId="1" xfId="2" applyNumberFormat="1" applyFont="1" applyFill="1" applyBorder="1" applyAlignment="1"/>
    <xf numFmtId="2" fontId="11" fillId="0" borderId="1" xfId="2" applyNumberFormat="1" applyFont="1" applyBorder="1" applyAlignment="1"/>
    <xf numFmtId="0" fontId="10" fillId="0" borderId="1" xfId="0" applyFont="1" applyBorder="1" applyAlignment="1">
      <alignment wrapText="1"/>
    </xf>
    <xf numFmtId="0" fontId="11" fillId="0" borderId="1" xfId="1" applyFont="1" applyBorder="1"/>
    <xf numFmtId="0" fontId="6" fillId="0" borderId="0" xfId="0" applyFont="1" applyAlignment="1">
      <alignment horizontal="center"/>
    </xf>
    <xf numFmtId="0" fontId="6" fillId="0" borderId="0" xfId="0" applyNumberFormat="1" applyFont="1" applyBorder="1" applyAlignment="1">
      <alignment horizontal="left"/>
    </xf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8"/>
  <sheetViews>
    <sheetView tabSelected="1" topLeftCell="A46" workbookViewId="0">
      <selection activeCell="F51" sqref="F51"/>
    </sheetView>
  </sheetViews>
  <sheetFormatPr defaultColWidth="9.109375" defaultRowHeight="13.2"/>
  <cols>
    <col min="1" max="1" width="6.109375" style="1" customWidth="1"/>
    <col min="2" max="2" width="72.5546875" style="1" customWidth="1"/>
    <col min="3" max="3" width="13.44140625" style="1" customWidth="1"/>
    <col min="4" max="200" width="9.109375" style="1" customWidth="1"/>
    <col min="201" max="201" width="6.109375" style="1" customWidth="1"/>
    <col min="202" max="202" width="49.5546875" style="1" customWidth="1"/>
    <col min="203" max="203" width="8.44140625" style="1" customWidth="1"/>
    <col min="204" max="204" width="7.33203125" style="1" customWidth="1"/>
    <col min="205" max="205" width="8.109375" style="1" customWidth="1"/>
    <col min="206" max="206" width="6.88671875" style="1" customWidth="1"/>
    <col min="207" max="207" width="7.44140625" style="1" customWidth="1"/>
    <col min="208" max="208" width="9.6640625" style="1" customWidth="1"/>
    <col min="209" max="209" width="6" style="1" customWidth="1"/>
    <col min="210" max="210" width="6.6640625" style="1" customWidth="1"/>
    <col min="211" max="211" width="9.6640625" style="1" customWidth="1"/>
    <col min="212" max="212" width="8.44140625" style="1" customWidth="1"/>
    <col min="213" max="214" width="6.6640625" style="1" customWidth="1"/>
    <col min="215" max="215" width="7.5546875" style="1" customWidth="1"/>
    <col min="216" max="216" width="8.88671875" style="1" customWidth="1"/>
    <col min="217" max="218" width="6.6640625" style="1" customWidth="1"/>
    <col min="219" max="219" width="9.33203125" style="1" customWidth="1"/>
    <col min="220" max="220" width="10.5546875" style="1" customWidth="1"/>
    <col min="221" max="221" width="6.5546875" style="1" customWidth="1"/>
    <col min="222" max="223" width="7.88671875" style="1" customWidth="1"/>
    <col min="224" max="224" width="7.44140625" style="1" customWidth="1"/>
    <col min="225" max="225" width="6.109375" style="1" customWidth="1"/>
    <col min="226" max="226" width="6.33203125" style="1" customWidth="1"/>
    <col min="227" max="227" width="7" style="1" customWidth="1"/>
    <col min="228" max="228" width="8.33203125" style="1" customWidth="1"/>
    <col min="229" max="16384" width="9.109375" style="1"/>
  </cols>
  <sheetData>
    <row r="1" spans="1:3" s="5" customFormat="1" ht="15.6">
      <c r="A1" s="40" t="s">
        <v>85</v>
      </c>
      <c r="B1" s="40"/>
    </row>
    <row r="2" spans="1:3" s="5" customFormat="1" ht="15.6">
      <c r="A2" s="40" t="s">
        <v>83</v>
      </c>
      <c r="B2" s="40"/>
    </row>
    <row r="3" spans="1:3" s="5" customFormat="1" ht="15.6">
      <c r="A3" s="40" t="s">
        <v>84</v>
      </c>
      <c r="B3" s="40"/>
    </row>
    <row r="4" spans="1:3" s="5" customFormat="1" ht="15.6">
      <c r="A4" s="6"/>
      <c r="B4" s="6"/>
    </row>
    <row r="5" spans="1:3" s="7" customFormat="1" ht="16.2">
      <c r="A5" s="9"/>
      <c r="B5" s="22" t="s">
        <v>86</v>
      </c>
      <c r="C5" s="23">
        <v>-23217.009999999995</v>
      </c>
    </row>
    <row r="6" spans="1:3" s="8" customFormat="1" ht="15.6">
      <c r="A6" s="9"/>
      <c r="B6" s="10" t="s">
        <v>0</v>
      </c>
      <c r="C6" s="21"/>
    </row>
    <row r="7" spans="1:3" ht="15.6">
      <c r="A7" s="11" t="s">
        <v>1</v>
      </c>
      <c r="B7" s="12" t="s">
        <v>2</v>
      </c>
      <c r="C7" s="24"/>
    </row>
    <row r="8" spans="1:3" s="2" customFormat="1" ht="24" customHeight="1">
      <c r="A8" s="13"/>
      <c r="B8" s="9" t="s">
        <v>3</v>
      </c>
      <c r="C8" s="21">
        <v>3610.4639999999995</v>
      </c>
    </row>
    <row r="9" spans="1:3" s="2" customFormat="1" ht="15.6">
      <c r="A9" s="14" t="s">
        <v>4</v>
      </c>
      <c r="B9" s="9" t="s">
        <v>5</v>
      </c>
      <c r="C9" s="21">
        <v>0</v>
      </c>
    </row>
    <row r="10" spans="1:3" s="2" customFormat="1" ht="15.6">
      <c r="A10" s="13"/>
      <c r="B10" s="9" t="s">
        <v>3</v>
      </c>
      <c r="C10" s="21">
        <v>8508.5759999999991</v>
      </c>
    </row>
    <row r="11" spans="1:3" ht="46.8">
      <c r="A11" s="11" t="s">
        <v>6</v>
      </c>
      <c r="B11" s="12" t="s">
        <v>7</v>
      </c>
      <c r="C11" s="24">
        <v>920.31600000000003</v>
      </c>
    </row>
    <row r="12" spans="1:3" ht="15.6">
      <c r="A12" s="11"/>
      <c r="B12" s="15" t="s">
        <v>8</v>
      </c>
      <c r="C12" s="25">
        <f>SUM(C8:C11)</f>
        <v>13039.356</v>
      </c>
    </row>
    <row r="13" spans="1:3" ht="31.2">
      <c r="A13" s="11" t="s">
        <v>9</v>
      </c>
      <c r="B13" s="15" t="s">
        <v>10</v>
      </c>
      <c r="C13" s="12"/>
    </row>
    <row r="14" spans="1:3" ht="15.6">
      <c r="A14" s="11" t="s">
        <v>11</v>
      </c>
      <c r="B14" s="12" t="s">
        <v>12</v>
      </c>
      <c r="C14" s="24">
        <v>1297.0574999999999</v>
      </c>
    </row>
    <row r="15" spans="1:3" ht="15.6">
      <c r="A15" s="11" t="s">
        <v>13</v>
      </c>
      <c r="B15" s="12" t="s">
        <v>14</v>
      </c>
      <c r="C15" s="24">
        <v>1566.5500000000002</v>
      </c>
    </row>
    <row r="16" spans="1:3" ht="15.6">
      <c r="A16" s="11" t="s">
        <v>15</v>
      </c>
      <c r="B16" s="12" t="s">
        <v>16</v>
      </c>
      <c r="C16" s="24">
        <v>541.84199999999998</v>
      </c>
    </row>
    <row r="17" spans="1:3" ht="15.6">
      <c r="A17" s="11" t="s">
        <v>17</v>
      </c>
      <c r="B17" s="12" t="s">
        <v>18</v>
      </c>
      <c r="C17" s="24">
        <v>429.01999999999987</v>
      </c>
    </row>
    <row r="18" spans="1:3" ht="15.6">
      <c r="A18" s="11" t="s">
        <v>19</v>
      </c>
      <c r="B18" s="12" t="s">
        <v>20</v>
      </c>
      <c r="C18" s="24">
        <v>9902.8799999999992</v>
      </c>
    </row>
    <row r="19" spans="1:3" ht="15.6">
      <c r="A19" s="11" t="s">
        <v>21</v>
      </c>
      <c r="B19" s="12" t="s">
        <v>22</v>
      </c>
      <c r="C19" s="24">
        <v>2907.4760000000001</v>
      </c>
    </row>
    <row r="20" spans="1:3" ht="15.6">
      <c r="A20" s="11" t="s">
        <v>23</v>
      </c>
      <c r="B20" s="12" t="s">
        <v>24</v>
      </c>
      <c r="C20" s="24">
        <v>567.26900000000001</v>
      </c>
    </row>
    <row r="21" spans="1:3" ht="31.2">
      <c r="A21" s="11" t="s">
        <v>25</v>
      </c>
      <c r="B21" s="12" t="s">
        <v>26</v>
      </c>
      <c r="C21" s="24">
        <v>118.50299999999999</v>
      </c>
    </row>
    <row r="22" spans="1:3" ht="33" customHeight="1">
      <c r="A22" s="11" t="s">
        <v>27</v>
      </c>
      <c r="B22" s="12" t="s">
        <v>28</v>
      </c>
      <c r="C22" s="24">
        <v>3057.846</v>
      </c>
    </row>
    <row r="23" spans="1:3" ht="15.6">
      <c r="A23" s="11" t="s">
        <v>29</v>
      </c>
      <c r="B23" s="12" t="s">
        <v>30</v>
      </c>
      <c r="C23" s="24">
        <v>1754.5360000000001</v>
      </c>
    </row>
    <row r="24" spans="1:3" ht="15.6">
      <c r="A24" s="11"/>
      <c r="B24" s="15" t="s">
        <v>31</v>
      </c>
      <c r="C24" s="25">
        <f>SUM(C14:C23)</f>
        <v>22142.979500000001</v>
      </c>
    </row>
    <row r="25" spans="1:3" ht="15.6">
      <c r="A25" s="11"/>
      <c r="B25" s="15" t="s">
        <v>32</v>
      </c>
      <c r="C25" s="12"/>
    </row>
    <row r="26" spans="1:3" ht="15.6">
      <c r="A26" s="16" t="s">
        <v>33</v>
      </c>
      <c r="B26" s="12" t="s">
        <v>34</v>
      </c>
      <c r="C26" s="24">
        <v>5980.13</v>
      </c>
    </row>
    <row r="27" spans="1:3" ht="15.6">
      <c r="A27" s="16" t="s">
        <v>35</v>
      </c>
      <c r="B27" s="12" t="s">
        <v>36</v>
      </c>
      <c r="C27" s="24">
        <v>3606.7500000000005</v>
      </c>
    </row>
    <row r="28" spans="1:3" ht="15.6">
      <c r="A28" s="16" t="s">
        <v>37</v>
      </c>
      <c r="B28" s="12" t="s">
        <v>38</v>
      </c>
      <c r="C28" s="24">
        <v>1908</v>
      </c>
    </row>
    <row r="29" spans="1:3" ht="15.6">
      <c r="A29" s="16" t="s">
        <v>39</v>
      </c>
      <c r="B29" s="12" t="s">
        <v>40</v>
      </c>
      <c r="C29" s="24">
        <v>132.75</v>
      </c>
    </row>
    <row r="30" spans="1:3" ht="15.6">
      <c r="A30" s="16" t="s">
        <v>41</v>
      </c>
      <c r="B30" s="12" t="s">
        <v>42</v>
      </c>
      <c r="C30" s="24">
        <v>140.96</v>
      </c>
    </row>
    <row r="31" spans="1:3" ht="15.6">
      <c r="A31" s="11" t="s">
        <v>43</v>
      </c>
      <c r="B31" s="12" t="s">
        <v>44</v>
      </c>
      <c r="C31" s="24">
        <v>64.930000000000007</v>
      </c>
    </row>
    <row r="32" spans="1:3" ht="15.6">
      <c r="A32" s="11"/>
      <c r="B32" s="15" t="s">
        <v>45</v>
      </c>
      <c r="C32" s="25">
        <f>SUM(C26:C31)</f>
        <v>11833.52</v>
      </c>
    </row>
    <row r="33" spans="1:3" ht="15.6">
      <c r="A33" s="11"/>
      <c r="B33" s="15" t="s">
        <v>46</v>
      </c>
      <c r="C33" s="12"/>
    </row>
    <row r="34" spans="1:3" s="3" customFormat="1" ht="15.6">
      <c r="A34" s="16" t="s">
        <v>47</v>
      </c>
      <c r="B34" s="12" t="s">
        <v>48</v>
      </c>
      <c r="C34" s="26">
        <v>3242.9879999999994</v>
      </c>
    </row>
    <row r="35" spans="1:3" ht="15.6">
      <c r="A35" s="11" t="s">
        <v>49</v>
      </c>
      <c r="B35" s="12" t="s">
        <v>50</v>
      </c>
      <c r="C35" s="24">
        <v>2734.2840000000001</v>
      </c>
    </row>
    <row r="36" spans="1:3" ht="31.2">
      <c r="A36" s="11" t="s">
        <v>51</v>
      </c>
      <c r="B36" s="12" t="s">
        <v>52</v>
      </c>
      <c r="C36" s="24">
        <v>2161.9919999999997</v>
      </c>
    </row>
    <row r="37" spans="1:3" ht="15.6">
      <c r="A37" s="11"/>
      <c r="B37" s="15" t="s">
        <v>53</v>
      </c>
      <c r="C37" s="25">
        <f>SUM(C34:C36)</f>
        <v>8139.2639999999992</v>
      </c>
    </row>
    <row r="38" spans="1:3" ht="15.6">
      <c r="A38" s="11"/>
      <c r="B38" s="15" t="s">
        <v>54</v>
      </c>
      <c r="C38" s="12"/>
    </row>
    <row r="39" spans="1:3" ht="31.2">
      <c r="A39" s="11" t="s">
        <v>55</v>
      </c>
      <c r="B39" s="12" t="s">
        <v>56</v>
      </c>
      <c r="C39" s="24">
        <v>6040.8599999999979</v>
      </c>
    </row>
    <row r="40" spans="1:3" ht="15.6">
      <c r="A40" s="11" t="s">
        <v>57</v>
      </c>
      <c r="B40" s="12" t="s">
        <v>58</v>
      </c>
      <c r="C40" s="24">
        <v>1716.8760000000004</v>
      </c>
    </row>
    <row r="41" spans="1:3" ht="15.6">
      <c r="A41" s="11"/>
      <c r="B41" s="15" t="s">
        <v>59</v>
      </c>
      <c r="C41" s="25">
        <f>SUM(C39:C40)</f>
        <v>7757.7359999999981</v>
      </c>
    </row>
    <row r="42" spans="1:3" ht="15.6">
      <c r="A42" s="11"/>
      <c r="B42" s="15" t="s">
        <v>60</v>
      </c>
      <c r="C42" s="12"/>
    </row>
    <row r="43" spans="1:3" ht="15.6">
      <c r="A43" s="11" t="s">
        <v>61</v>
      </c>
      <c r="B43" s="12" t="s">
        <v>62</v>
      </c>
      <c r="C43" s="24">
        <v>6780</v>
      </c>
    </row>
    <row r="44" spans="1:3" ht="46.8">
      <c r="A44" s="11"/>
      <c r="B44" s="12" t="s">
        <v>63</v>
      </c>
      <c r="C44" s="24">
        <v>6601.2000000000016</v>
      </c>
    </row>
    <row r="45" spans="1:3" ht="46.8">
      <c r="A45" s="11"/>
      <c r="B45" s="12" t="s">
        <v>64</v>
      </c>
      <c r="C45" s="24">
        <v>3300.6000000000008</v>
      </c>
    </row>
    <row r="46" spans="1:3" ht="15.6">
      <c r="A46" s="11"/>
      <c r="B46" s="15" t="s">
        <v>65</v>
      </c>
      <c r="C46" s="25">
        <f>SUM(C43:C45)</f>
        <v>16681.800000000003</v>
      </c>
    </row>
    <row r="47" spans="1:3" ht="15.6">
      <c r="A47" s="11"/>
      <c r="B47" s="15" t="s">
        <v>66</v>
      </c>
      <c r="C47" s="12"/>
    </row>
    <row r="48" spans="1:3" ht="15.6">
      <c r="A48" s="11" t="s">
        <v>67</v>
      </c>
      <c r="B48" s="15" t="s">
        <v>68</v>
      </c>
      <c r="C48" s="24"/>
    </row>
    <row r="49" spans="1:3" ht="15.6">
      <c r="A49" s="18"/>
      <c r="B49" s="4" t="s">
        <v>69</v>
      </c>
      <c r="C49" s="24">
        <v>370.31</v>
      </c>
    </row>
    <row r="50" spans="1:3" ht="15.6">
      <c r="A50" s="4"/>
      <c r="B50" s="19" t="s">
        <v>70</v>
      </c>
      <c r="C50" s="24">
        <v>370.31</v>
      </c>
    </row>
    <row r="51" spans="1:3" ht="31.2">
      <c r="A51" s="11" t="s">
        <v>71</v>
      </c>
      <c r="B51" s="15" t="s">
        <v>72</v>
      </c>
      <c r="C51" s="24"/>
    </row>
    <row r="52" spans="1:3" ht="15.6">
      <c r="A52" s="19"/>
      <c r="B52" s="4" t="s">
        <v>73</v>
      </c>
      <c r="C52" s="24">
        <v>918.01</v>
      </c>
    </row>
    <row r="53" spans="1:3" s="2" customFormat="1" ht="15.6">
      <c r="A53" s="18"/>
      <c r="B53" s="4" t="s">
        <v>74</v>
      </c>
      <c r="C53" s="21">
        <v>130.22</v>
      </c>
    </row>
    <row r="54" spans="1:3" s="2" customFormat="1" ht="15.6">
      <c r="A54" s="20"/>
      <c r="B54" s="4" t="s">
        <v>75</v>
      </c>
      <c r="C54" s="21">
        <v>20.225999999999999</v>
      </c>
    </row>
    <row r="55" spans="1:3" ht="31.2">
      <c r="A55" s="11" t="s">
        <v>76</v>
      </c>
      <c r="B55" s="15" t="s">
        <v>77</v>
      </c>
      <c r="C55" s="24">
        <v>0</v>
      </c>
    </row>
    <row r="56" spans="1:3" ht="15.6">
      <c r="A56" s="11"/>
      <c r="B56" s="12" t="s">
        <v>78</v>
      </c>
      <c r="C56" s="24">
        <v>844.59059999999999</v>
      </c>
    </row>
    <row r="57" spans="1:3" ht="15.6">
      <c r="A57" s="11"/>
      <c r="B57" s="15" t="s">
        <v>79</v>
      </c>
      <c r="C57" s="33">
        <f>SUM(C49:C56)</f>
        <v>2653.6666</v>
      </c>
    </row>
    <row r="58" spans="1:3" ht="15.6">
      <c r="A58" s="17" t="s">
        <v>80</v>
      </c>
      <c r="B58" s="12" t="s">
        <v>81</v>
      </c>
      <c r="C58" s="33">
        <v>17105.172000000002</v>
      </c>
    </row>
    <row r="59" spans="1:3" ht="15.6">
      <c r="A59" s="12"/>
      <c r="B59" s="36" t="s">
        <v>82</v>
      </c>
      <c r="C59" s="33">
        <f>C12+C24+C32+C37+C41+C46+C57+C58</f>
        <v>99353.494099999996</v>
      </c>
    </row>
    <row r="60" spans="1:3" s="28" customFormat="1" ht="15">
      <c r="A60" s="27"/>
      <c r="B60" s="37" t="s">
        <v>87</v>
      </c>
      <c r="C60" s="34">
        <v>106637.04</v>
      </c>
    </row>
    <row r="61" spans="1:3" s="30" customFormat="1" ht="15">
      <c r="A61" s="29"/>
      <c r="B61" s="37" t="s">
        <v>88</v>
      </c>
      <c r="C61" s="34">
        <v>98291.03</v>
      </c>
    </row>
    <row r="62" spans="1:3" s="30" customFormat="1" ht="15">
      <c r="A62" s="27"/>
      <c r="B62" s="37" t="s">
        <v>90</v>
      </c>
      <c r="C62" s="35">
        <f>C61-C59</f>
        <v>-1062.4640999999974</v>
      </c>
    </row>
    <row r="63" spans="1:3" s="30" customFormat="1" ht="15">
      <c r="A63" s="27"/>
      <c r="B63" s="37" t="s">
        <v>89</v>
      </c>
      <c r="C63" s="35">
        <f>C5+C62</f>
        <v>-24279.474099999992</v>
      </c>
    </row>
    <row r="64" spans="1:3" s="31" customFormat="1" ht="15">
      <c r="A64" s="39"/>
      <c r="B64" s="39"/>
      <c r="C64" s="7"/>
    </row>
    <row r="65" spans="1:3" s="31" customFormat="1" ht="15">
      <c r="A65" s="39"/>
      <c r="B65" s="39"/>
      <c r="C65" s="7"/>
    </row>
    <row r="66" spans="1:3" s="31" customFormat="1" ht="15">
      <c r="A66" s="39"/>
      <c r="B66" s="39"/>
      <c r="C66" s="7"/>
    </row>
    <row r="67" spans="1:3" s="32" customFormat="1" ht="15">
      <c r="C67" s="7"/>
    </row>
    <row r="68" spans="1:3" s="32" customFormat="1" ht="15">
      <c r="A68" s="38"/>
      <c r="B68" s="38"/>
      <c r="C68" s="7"/>
    </row>
  </sheetData>
  <mergeCells count="7">
    <mergeCell ref="A68:B68"/>
    <mergeCell ref="A64:B64"/>
    <mergeCell ref="A65:B65"/>
    <mergeCell ref="A1:B1"/>
    <mergeCell ref="A2:B2"/>
    <mergeCell ref="A3:B3"/>
    <mergeCell ref="A66:B66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2022-02-08T02:39:59Z</dcterms:created>
  <dcterms:modified xsi:type="dcterms:W3CDTF">2022-03-14T01:04:50Z</dcterms:modified>
</cp:coreProperties>
</file>