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3" i="1"/>
  <c r="C95"/>
  <c r="C98"/>
  <c r="C99"/>
  <c r="C72"/>
  <c r="C69"/>
  <c r="C64"/>
  <c r="C56"/>
  <c r="C45"/>
  <c r="B9"/>
</calcChain>
</file>

<file path=xl/sharedStrings.xml><?xml version="1.0" encoding="utf-8"?>
<sst xmlns="http://schemas.openxmlformats.org/spreadsheetml/2006/main" count="168" uniqueCount="162">
  <si>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</si>
  <si>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</si>
  <si>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ул.Калинина, 15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</si>
  <si>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</si>
  <si>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</si>
  <si>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</si>
  <si>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</si>
  <si>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</si>
  <si>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</si>
  <si>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</si>
  <si>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</si>
  <si>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</si>
  <si>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</si>
  <si>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</si>
  <si>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</si>
  <si>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</si>
  <si>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</si>
  <si>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</si>
  <si>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</si>
  <si>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</si>
  <si>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</si>
  <si>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</si>
  <si>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</si>
  <si>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</si>
  <si>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</si>
  <si>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</si>
  <si>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</si>
  <si>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</si>
  <si>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 и сосули)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</si>
  <si>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</si>
  <si>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</si>
  <si>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</si>
  <si>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</si>
  <si>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</si>
  <si>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</si>
  <si>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</si>
  <si>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</si>
  <si>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</si>
  <si>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</si>
  <si>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</si>
  <si>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</si>
  <si>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</si>
  <si>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</si>
  <si>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</si>
  <si>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(генеральная уборка)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</si>
  <si>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</si>
  <si>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</si>
  <si>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</si>
  <si>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</si>
  <si>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</si>
  <si>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</si>
  <si>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</si>
  <si>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</si>
  <si>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</si>
  <si>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</si>
  <si>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</si>
  <si>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</si>
  <si>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</si>
  <si>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</si>
  <si>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</si>
  <si>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</si>
  <si>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</si>
  <si>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</si>
  <si>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</si>
  <si>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</si>
  <si>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</si>
  <si>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</si>
  <si>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</si>
  <si>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</si>
  <si>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</si>
  <si>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</si>
  <si>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</si>
  <si>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</si>
  <si>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</si>
  <si>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</si>
  <si>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</si>
  <si>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</si>
  <si>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</si>
  <si>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</si>
  <si>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</si>
  <si>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</si>
  <si>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</si>
  <si>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</si>
  <si>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</si>
  <si>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</si>
  <si>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</si>
  <si>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</si>
  <si>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</si>
  <si>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</si>
  <si>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</si>
  <si>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</si>
  <si>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гор воды</t>
  </si>
  <si>
    <t xml:space="preserve"> 8.2</t>
  </si>
  <si>
    <t>Обслуживание общедомовых приборов учета холодной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</si>
  <si>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</si>
  <si>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(вода гор.)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</si>
  <si>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</si>
  <si>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</si>
  <si>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</si>
  <si>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</si>
  <si>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</si>
  <si>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</si>
  <si>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</si>
  <si>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</si>
  <si>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100мм (кв.3,4)</t>
  </si>
  <si>
    <t>устранение засора канализационного выпуска Ду 100мм (кв.1,2)</t>
  </si>
  <si>
    <t xml:space="preserve"> 9.3</t>
  </si>
  <si>
    <t>Текущий ремонт систем конструкт.элементов) (непредвиденные работы</t>
  </si>
  <si>
    <t>очистка козырька над входом в подъезд</t>
  </si>
  <si>
    <t>открытие продухов в фундаменте</t>
  </si>
  <si>
    <t>закрытие продухов в фундаменте и утепление URSA TERRA</t>
  </si>
  <si>
    <t>ремонт контейнера с рихтованием (S=2,0м2) с заменой уголка 40*40*4- 1,8мп и укреплением отдельных элементов( Калинина 9А,11,11А,15)</t>
  </si>
  <si>
    <t>удаление снега с кровли (дворовой фасад и наледи по периметру кровли на ширину 0,8м с приставной лестницы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</si>
  <si>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</si>
  <si>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</si>
  <si>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</si>
  <si>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</si>
  <si>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</si>
  <si>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Калинина, 11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</si>
  <si>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</si>
  <si>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</si>
  <si>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</si>
  <si>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</si>
  <si>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</si>
  <si>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</si>
  <si>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</si>
  <si>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</si>
  <si>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</si>
  <si>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</si>
  <si>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</si>
  <si>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</si>
  <si>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</si>
  <si>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</si>
  <si>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</si>
  <si>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</si>
  <si>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</si>
  <si>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</si>
  <si>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</si>
  <si>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</si>
  <si>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</si>
  <si>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</si>
  <si>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</si>
  <si>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</si>
  <si>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</si>
  <si>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</si>
  <si>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</si>
  <si>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</si>
  <si>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</si>
  <si>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</si>
  <si>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</si>
  <si>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</si>
  <si>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07.07.2014)</t>
  </si>
  <si>
    <t>по управлению и обслуживанию</t>
  </si>
  <si>
    <t>МКД по ул.Калинина 15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</si>
  <si>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</si>
  <si>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</si>
  <si>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</si>
  <si>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</si>
  <si>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</si>
  <si>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</si>
  <si>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</si>
  <si>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Замена доводчика на входной двери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</si>
</sst>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i/>
      <u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7" xfId="0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7" xfId="0" applyFill="1" applyBorder="1"/>
    <xf numFmtId="0" fontId="0" fillId="0" borderId="11" xfId="0" applyFill="1" applyBorder="1" applyAlignment="1">
      <alignment horizontal="center"/>
    </xf>
    <xf numFmtId="0" fontId="8" fillId="0" borderId="12" xfId="0" applyFont="1" applyFill="1" applyBorder="1"/>
    <xf numFmtId="0" fontId="0" fillId="0" borderId="2" xfId="0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0" fillId="0" borderId="13" xfId="0" applyFill="1" applyBorder="1" applyAlignment="1">
      <alignment horizontal="center"/>
    </xf>
    <xf numFmtId="0" fontId="8" fillId="0" borderId="14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wrapText="1"/>
    </xf>
    <xf numFmtId="0" fontId="12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2" fontId="17" fillId="0" borderId="7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16" fontId="17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vertical="center"/>
    </xf>
    <xf numFmtId="2" fontId="15" fillId="0" borderId="7" xfId="0" applyNumberFormat="1" applyFont="1" applyFill="1" applyBorder="1" applyAlignment="1">
      <alignment vertical="center"/>
    </xf>
    <xf numFmtId="2" fontId="15" fillId="0" borderId="7" xfId="0" applyNumberFormat="1" applyFont="1" applyFill="1" applyBorder="1" applyAlignment="1">
      <alignment vertical="center" wrapText="1"/>
    </xf>
    <xf numFmtId="0" fontId="19" fillId="0" borderId="7" xfId="1" applyFont="1" applyBorder="1" applyAlignment="1">
      <alignment wrapText="1"/>
    </xf>
    <xf numFmtId="2" fontId="19" fillId="0" borderId="7" xfId="2" applyNumberFormat="1" applyFont="1" applyFill="1" applyBorder="1" applyAlignment="1">
      <alignment wrapText="1"/>
    </xf>
    <xf numFmtId="2" fontId="20" fillId="0" borderId="0" xfId="1" applyNumberFormat="1" applyFont="1"/>
    <xf numFmtId="0" fontId="20" fillId="0" borderId="0" xfId="1" applyFont="1"/>
    <xf numFmtId="0" fontId="21" fillId="0" borderId="0" xfId="0" applyFont="1" applyFill="1" applyAlignment="1">
      <alignment vertical="center"/>
    </xf>
    <xf numFmtId="2" fontId="21" fillId="0" borderId="0" xfId="1" applyNumberFormat="1" applyFont="1"/>
    <xf numFmtId="0" fontId="21" fillId="0" borderId="0" xfId="0" applyFont="1" applyBorder="1" applyAlignment="1">
      <alignment vertical="center"/>
    </xf>
    <xf numFmtId="2" fontId="19" fillId="0" borderId="7" xfId="2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21" fillId="0" borderId="0" xfId="0" applyNumberFormat="1" applyFont="1" applyBorder="1" applyAlignment="1">
      <alignment horizontal="left" vertical="center"/>
    </xf>
    <xf numFmtId="0" fontId="10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32"/>
  <sheetViews>
    <sheetView tabSelected="1" topLeftCell="A81" workbookViewId="0">
      <selection activeCell="C93" sqref="C93"/>
    </sheetView>
  </sheetViews>
  <sheetFormatPr defaultColWidth="9.109375" defaultRowHeight="14.4"/>
  <cols>
    <col min="1" max="1" width="5.44140625" style="25" customWidth="1"/>
    <col min="2" max="2" width="70.5546875" style="24" customWidth="1"/>
    <col min="3" max="3" width="14.88671875" style="24" customWidth="1"/>
    <col min="4" max="200" width="9.109375" style="24" customWidth="1"/>
    <col min="201" max="201" width="5.44140625" style="24" customWidth="1"/>
    <col min="202" max="202" width="46" style="24" customWidth="1"/>
    <col min="203" max="206" width="9.109375" style="24" customWidth="1"/>
    <col min="207" max="211" width="8.88671875" style="24" customWidth="1"/>
    <col min="212" max="212" width="10.5546875" style="24" customWidth="1"/>
    <col min="213" max="220" width="8.88671875" style="24" customWidth="1"/>
    <col min="221" max="16384" width="9.109375" style="24"/>
  </cols>
  <sheetData>
    <row r="1" spans="1:2" s="3" customFormat="1" hidden="1">
      <c r="A1" s="1"/>
      <c r="B1" s="2" t="s">
        <v>0</v>
      </c>
    </row>
    <row r="2" spans="1:2" s="3" customFormat="1" hidden="1">
      <c r="A2" s="1"/>
      <c r="B2" s="2" t="s">
        <v>1</v>
      </c>
    </row>
    <row r="3" spans="1:2" s="3" customFormat="1" hidden="1">
      <c r="A3" s="4"/>
      <c r="B3" s="5" t="s">
        <v>2</v>
      </c>
    </row>
    <row r="4" spans="1:2" s="3" customFormat="1" ht="12.75" hidden="1" customHeight="1">
      <c r="A4" s="6"/>
      <c r="B4" s="7"/>
    </row>
    <row r="5" spans="1:2" s="3" customFormat="1" ht="12.75" hidden="1" customHeight="1">
      <c r="A5" s="8"/>
      <c r="B5" s="9"/>
    </row>
    <row r="6" spans="1:2" s="3" customFormat="1" ht="12.75" hidden="1" customHeight="1">
      <c r="A6" s="8"/>
      <c r="B6" s="9"/>
    </row>
    <row r="7" spans="1:2" s="3" customFormat="1" ht="12.75" hidden="1" customHeight="1">
      <c r="A7" s="8"/>
      <c r="B7" s="9"/>
    </row>
    <row r="8" spans="1:2" s="3" customFormat="1" ht="12.75" hidden="1" customHeight="1">
      <c r="A8" s="10"/>
      <c r="B8" s="11"/>
    </row>
    <row r="9" spans="1:2" s="3" customFormat="1" ht="12.75" hidden="1" customHeight="1">
      <c r="A9" s="12">
        <v>1</v>
      </c>
      <c r="B9" s="12">
        <f>A9+1</f>
        <v>2</v>
      </c>
    </row>
    <row r="10" spans="1:2" s="3" customFormat="1" ht="12.75" hidden="1" customHeight="1">
      <c r="A10" s="12"/>
      <c r="B10" s="13" t="s">
        <v>3</v>
      </c>
    </row>
    <row r="11" spans="1:2" s="3" customFormat="1" ht="12.75" hidden="1" customHeight="1">
      <c r="A11" s="14" t="s">
        <v>4</v>
      </c>
      <c r="B11" s="15" t="s">
        <v>5</v>
      </c>
    </row>
    <row r="12" spans="1:2" s="3" customFormat="1" ht="12.75" hidden="1" customHeight="1">
      <c r="A12" s="14" t="s">
        <v>6</v>
      </c>
      <c r="B12" s="15" t="s">
        <v>7</v>
      </c>
    </row>
    <row r="13" spans="1:2" s="3" customFormat="1" ht="12.75" hidden="1" customHeight="1">
      <c r="A13" s="12" t="s">
        <v>8</v>
      </c>
      <c r="B13" s="16" t="s">
        <v>9</v>
      </c>
    </row>
    <row r="14" spans="1:2" s="3" customFormat="1" ht="12.75" hidden="1" customHeight="1">
      <c r="A14" s="14" t="s">
        <v>10</v>
      </c>
      <c r="B14" s="15" t="s">
        <v>11</v>
      </c>
    </row>
    <row r="15" spans="1:2" s="3" customFormat="1" ht="12.75" hidden="1" customHeight="1">
      <c r="A15" s="14" t="s">
        <v>12</v>
      </c>
      <c r="B15" s="15" t="s">
        <v>13</v>
      </c>
    </row>
    <row r="16" spans="1:2" s="3" customFormat="1" ht="12.75" hidden="1" customHeight="1">
      <c r="A16" s="14"/>
      <c r="B16" s="15" t="s">
        <v>14</v>
      </c>
    </row>
    <row r="17" spans="1:2" s="3" customFormat="1" ht="12.75" hidden="1" customHeight="1">
      <c r="A17" s="14"/>
      <c r="B17" s="15" t="s">
        <v>15</v>
      </c>
    </row>
    <row r="18" spans="1:2" s="3" customFormat="1" ht="12.75" hidden="1" customHeight="1">
      <c r="A18" s="14" t="s">
        <v>16</v>
      </c>
      <c r="B18" s="15" t="s">
        <v>17</v>
      </c>
    </row>
    <row r="19" spans="1:2" s="3" customFormat="1" ht="12.75" hidden="1" customHeight="1">
      <c r="A19" s="14"/>
      <c r="B19" s="15" t="s">
        <v>18</v>
      </c>
    </row>
    <row r="20" spans="1:2" s="3" customFormat="1" ht="12.75" hidden="1" customHeight="1">
      <c r="A20" s="14" t="s">
        <v>19</v>
      </c>
      <c r="B20" s="15" t="s">
        <v>20</v>
      </c>
    </row>
    <row r="21" spans="1:2" s="3" customFormat="1" ht="12.75" hidden="1" customHeight="1">
      <c r="A21" s="14"/>
      <c r="B21" s="15" t="s">
        <v>21</v>
      </c>
    </row>
    <row r="22" spans="1:2" s="3" customFormat="1" ht="12.75" hidden="1" customHeight="1">
      <c r="A22" s="14"/>
      <c r="B22" s="15" t="s">
        <v>22</v>
      </c>
    </row>
    <row r="23" spans="1:2" s="3" customFormat="1" ht="12.75" hidden="1" customHeight="1">
      <c r="A23" s="14" t="s">
        <v>23</v>
      </c>
      <c r="B23" s="15" t="s">
        <v>24</v>
      </c>
    </row>
    <row r="24" spans="1:2" s="3" customFormat="1" ht="12.75" hidden="1" customHeight="1">
      <c r="A24" s="14" t="s">
        <v>25</v>
      </c>
      <c r="B24" s="15" t="s">
        <v>26</v>
      </c>
    </row>
    <row r="25" spans="1:2" s="3" customFormat="1" ht="12" hidden="1" customHeight="1">
      <c r="A25" s="14" t="s">
        <v>27</v>
      </c>
      <c r="B25" s="15" t="s">
        <v>28</v>
      </c>
    </row>
    <row r="26" spans="1:2" s="3" customFormat="1" ht="23.25" hidden="1" customHeight="1">
      <c r="A26" s="14" t="s">
        <v>29</v>
      </c>
      <c r="B26" s="17" t="s">
        <v>30</v>
      </c>
    </row>
    <row r="27" spans="1:2" s="3" customFormat="1" ht="12.75" hidden="1" customHeight="1">
      <c r="A27" s="14"/>
      <c r="B27" s="17" t="s">
        <v>31</v>
      </c>
    </row>
    <row r="28" spans="1:2" s="3" customFormat="1" ht="12.75" hidden="1" customHeight="1">
      <c r="A28" s="14"/>
      <c r="B28" s="17" t="s">
        <v>33</v>
      </c>
    </row>
    <row r="29" spans="1:2" s="3" customFormat="1" ht="13.5" hidden="1" customHeight="1">
      <c r="A29" s="14"/>
      <c r="B29" s="17" t="s">
        <v>34</v>
      </c>
    </row>
    <row r="30" spans="1:2" s="3" customFormat="1" ht="11.25" hidden="1" customHeight="1">
      <c r="A30" s="14"/>
      <c r="B30" s="17" t="s">
        <v>35</v>
      </c>
    </row>
    <row r="31" spans="1:2" s="3" customFormat="1" ht="25.5" hidden="1" customHeight="1">
      <c r="A31" s="14" t="s">
        <v>32</v>
      </c>
      <c r="B31" s="17" t="s">
        <v>36</v>
      </c>
    </row>
    <row r="32" spans="1:2" s="3" customFormat="1" ht="13.5" hidden="1" customHeight="1">
      <c r="A32" s="14" t="s">
        <v>37</v>
      </c>
      <c r="B32" s="17" t="s">
        <v>38</v>
      </c>
    </row>
    <row r="33" spans="1:3" s="3" customFormat="1" ht="13.5" hidden="1" customHeight="1">
      <c r="A33" s="18"/>
      <c r="B33" s="19"/>
    </row>
    <row r="34" spans="1:3" s="3" customFormat="1" ht="13.5" hidden="1" customHeight="1">
      <c r="A34" s="20"/>
      <c r="B34" s="20"/>
    </row>
    <row r="35" spans="1:3" s="3" customFormat="1" ht="12.75" hidden="1" customHeight="1">
      <c r="A35" s="20"/>
      <c r="B35" s="20"/>
    </row>
    <row r="36" spans="1:3" s="41" customFormat="1" ht="15.6">
      <c r="A36" s="75" t="s">
        <v>155</v>
      </c>
      <c r="B36" s="75"/>
      <c r="C36" s="40"/>
    </row>
    <row r="37" spans="1:3" s="41" customFormat="1" ht="15.6">
      <c r="A37" s="75" t="s">
        <v>152</v>
      </c>
      <c r="B37" s="75"/>
      <c r="C37" s="40"/>
    </row>
    <row r="38" spans="1:3" s="41" customFormat="1" ht="15.6">
      <c r="A38" s="75" t="s">
        <v>153</v>
      </c>
      <c r="B38" s="75"/>
      <c r="C38" s="40"/>
    </row>
    <row r="39" spans="1:3" s="41" customFormat="1" ht="15.6">
      <c r="A39" s="42"/>
      <c r="B39" s="42"/>
      <c r="C39" s="40"/>
    </row>
    <row r="40" spans="1:3" s="43" customFormat="1" ht="16.2">
      <c r="A40" s="44"/>
      <c r="B40" s="45" t="s">
        <v>156</v>
      </c>
      <c r="C40" s="46">
        <v>23974.295933333324</v>
      </c>
    </row>
    <row r="41" spans="1:3" s="43" customFormat="1" ht="16.2">
      <c r="A41" s="47"/>
      <c r="B41" s="48" t="s">
        <v>154</v>
      </c>
      <c r="C41" s="48"/>
    </row>
    <row r="42" spans="1:3" s="3" customFormat="1" ht="33.75" customHeight="1">
      <c r="A42" s="49" t="s">
        <v>39</v>
      </c>
      <c r="B42" s="50" t="s">
        <v>40</v>
      </c>
      <c r="C42" s="61">
        <v>6573.4240000000009</v>
      </c>
    </row>
    <row r="43" spans="1:3" s="3" customFormat="1" ht="24.75" customHeight="1">
      <c r="A43" s="49" t="s">
        <v>41</v>
      </c>
      <c r="B43" s="50" t="s">
        <v>42</v>
      </c>
      <c r="C43" s="61">
        <v>7149.7919999999986</v>
      </c>
    </row>
    <row r="44" spans="1:3" s="3" customFormat="1" ht="46.8">
      <c r="A44" s="49" t="s">
        <v>43</v>
      </c>
      <c r="B44" s="50" t="s">
        <v>44</v>
      </c>
      <c r="C44" s="61">
        <v>523.78880000000004</v>
      </c>
    </row>
    <row r="45" spans="1:3" s="3" customFormat="1" ht="15.6">
      <c r="A45" s="49"/>
      <c r="B45" s="51" t="s">
        <v>45</v>
      </c>
      <c r="C45" s="62">
        <f>SUM(C42:C44)</f>
        <v>14247.004800000001</v>
      </c>
    </row>
    <row r="46" spans="1:3" s="3" customFormat="1" ht="16.2">
      <c r="A46" s="49"/>
      <c r="B46" s="59" t="s">
        <v>46</v>
      </c>
      <c r="C46" s="56"/>
    </row>
    <row r="47" spans="1:3" s="3" customFormat="1" ht="26.25" customHeight="1">
      <c r="A47" s="49" t="s">
        <v>47</v>
      </c>
      <c r="B47" s="50" t="s">
        <v>48</v>
      </c>
      <c r="C47" s="61">
        <v>4381.92</v>
      </c>
    </row>
    <row r="48" spans="1:3" s="3" customFormat="1" ht="25.5" customHeight="1">
      <c r="A48" s="60" t="s">
        <v>49</v>
      </c>
      <c r="B48" s="50" t="s">
        <v>50</v>
      </c>
      <c r="C48" s="61">
        <v>626.21999999999991</v>
      </c>
    </row>
    <row r="49" spans="1:3" s="3" customFormat="1" ht="24.75" customHeight="1">
      <c r="A49" s="60" t="s">
        <v>51</v>
      </c>
      <c r="B49" s="50" t="s">
        <v>52</v>
      </c>
      <c r="C49" s="61">
        <v>144.84</v>
      </c>
    </row>
    <row r="50" spans="1:3" s="3" customFormat="1" ht="15.6">
      <c r="A50" s="60"/>
      <c r="B50" s="50" t="s">
        <v>53</v>
      </c>
      <c r="C50" s="61">
        <v>7533.7166666666672</v>
      </c>
    </row>
    <row r="51" spans="1:3" s="3" customFormat="1" ht="15.6">
      <c r="A51" s="60"/>
      <c r="B51" s="50" t="s">
        <v>54</v>
      </c>
      <c r="C51" s="61">
        <v>10028</v>
      </c>
    </row>
    <row r="52" spans="1:3" s="3" customFormat="1" ht="25.5" customHeight="1">
      <c r="A52" s="49" t="s">
        <v>55</v>
      </c>
      <c r="B52" s="50" t="s">
        <v>56</v>
      </c>
      <c r="C52" s="61">
        <v>945.23800000000006</v>
      </c>
    </row>
    <row r="53" spans="1:3" s="3" customFormat="1" ht="31.2">
      <c r="A53" s="49" t="s">
        <v>57</v>
      </c>
      <c r="B53" s="50" t="s">
        <v>58</v>
      </c>
      <c r="C53" s="61">
        <v>148.96</v>
      </c>
    </row>
    <row r="54" spans="1:3" s="3" customFormat="1" ht="27" customHeight="1">
      <c r="A54" s="49" t="s">
        <v>59</v>
      </c>
      <c r="B54" s="50" t="s">
        <v>60</v>
      </c>
      <c r="C54" s="61">
        <v>3370.9279999999994</v>
      </c>
    </row>
    <row r="55" spans="1:3" s="3" customFormat="1" ht="24" customHeight="1">
      <c r="A55" s="49" t="s">
        <v>61</v>
      </c>
      <c r="B55" s="50" t="s">
        <v>62</v>
      </c>
      <c r="C55" s="61">
        <v>135.184</v>
      </c>
    </row>
    <row r="56" spans="1:3" s="3" customFormat="1" ht="15.6">
      <c r="A56" s="49"/>
      <c r="B56" s="51" t="s">
        <v>63</v>
      </c>
      <c r="C56" s="62">
        <f>SUM(C47:C55)</f>
        <v>27315.006666666668</v>
      </c>
    </row>
    <row r="57" spans="1:3" s="22" customFormat="1" ht="16.2">
      <c r="A57" s="49"/>
      <c r="B57" s="59" t="s">
        <v>64</v>
      </c>
      <c r="C57" s="58"/>
    </row>
    <row r="58" spans="1:3" s="22" customFormat="1" ht="45" customHeight="1">
      <c r="A58" s="49" t="s">
        <v>65</v>
      </c>
      <c r="B58" s="50" t="s">
        <v>66</v>
      </c>
      <c r="C58" s="58"/>
    </row>
    <row r="59" spans="1:3" s="22" customFormat="1" ht="17.25" customHeight="1">
      <c r="A59" s="49"/>
      <c r="B59" s="50" t="s">
        <v>67</v>
      </c>
      <c r="C59" s="58">
        <v>7316.21</v>
      </c>
    </row>
    <row r="60" spans="1:3" s="22" customFormat="1" ht="15.75" customHeight="1">
      <c r="A60" s="49"/>
      <c r="B60" s="50" t="s">
        <v>68</v>
      </c>
      <c r="C60" s="58">
        <v>3318.21</v>
      </c>
    </row>
    <row r="61" spans="1:3" s="22" customFormat="1" ht="16.5" customHeight="1">
      <c r="A61" s="49"/>
      <c r="B61" s="50" t="s">
        <v>69</v>
      </c>
      <c r="C61" s="58">
        <v>122.13</v>
      </c>
    </row>
    <row r="62" spans="1:3" s="22" customFormat="1" ht="15.75" customHeight="1">
      <c r="A62" s="49"/>
      <c r="B62" s="50" t="s">
        <v>70</v>
      </c>
      <c r="C62" s="58">
        <v>1755.3600000000001</v>
      </c>
    </row>
    <row r="63" spans="1:3" s="22" customFormat="1" ht="18" customHeight="1">
      <c r="A63" s="49"/>
      <c r="B63" s="50" t="s">
        <v>71</v>
      </c>
      <c r="C63" s="58">
        <v>3331.68</v>
      </c>
    </row>
    <row r="64" spans="1:3" s="22" customFormat="1" ht="15.6">
      <c r="A64" s="49"/>
      <c r="B64" s="51" t="s">
        <v>63</v>
      </c>
      <c r="C64" s="57">
        <f>SUM(C58:C63)</f>
        <v>15843.59</v>
      </c>
    </row>
    <row r="65" spans="1:3" s="22" customFormat="1" ht="16.2">
      <c r="A65" s="49"/>
      <c r="B65" s="59" t="s">
        <v>72</v>
      </c>
      <c r="C65" s="58"/>
    </row>
    <row r="66" spans="1:3" s="3" customFormat="1" ht="46.8">
      <c r="A66" s="49" t="s">
        <v>73</v>
      </c>
      <c r="B66" s="50" t="s">
        <v>74</v>
      </c>
      <c r="C66" s="56"/>
    </row>
    <row r="67" spans="1:3" s="3" customFormat="1" ht="31.2">
      <c r="A67" s="49" t="s">
        <v>75</v>
      </c>
      <c r="B67" s="50" t="s">
        <v>76</v>
      </c>
      <c r="C67" s="61">
        <v>1063.0440000000001</v>
      </c>
    </row>
    <row r="68" spans="1:3" s="3" customFormat="1" ht="46.8">
      <c r="A68" s="49" t="s">
        <v>77</v>
      </c>
      <c r="B68" s="50" t="s">
        <v>78</v>
      </c>
      <c r="C68" s="61">
        <v>2126.0880000000002</v>
      </c>
    </row>
    <row r="69" spans="1:3" s="3" customFormat="1" ht="15.6">
      <c r="A69" s="49"/>
      <c r="B69" s="51" t="s">
        <v>79</v>
      </c>
      <c r="C69" s="62">
        <f>SUM(C66:C68)</f>
        <v>3189.1320000000005</v>
      </c>
    </row>
    <row r="70" spans="1:3" s="3" customFormat="1" ht="31.2">
      <c r="A70" s="52" t="s">
        <v>80</v>
      </c>
      <c r="B70" s="51" t="s">
        <v>81</v>
      </c>
      <c r="C70" s="61">
        <v>5973.6000000000013</v>
      </c>
    </row>
    <row r="71" spans="1:3" s="3" customFormat="1" ht="24" customHeight="1">
      <c r="A71" s="52" t="s">
        <v>82</v>
      </c>
      <c r="B71" s="51" t="s">
        <v>83</v>
      </c>
      <c r="C71" s="61">
        <v>1697.7600000000002</v>
      </c>
    </row>
    <row r="72" spans="1:3" s="3" customFormat="1" ht="15.6">
      <c r="A72" s="52"/>
      <c r="B72" s="51" t="s">
        <v>84</v>
      </c>
      <c r="C72" s="62">
        <f>SUM(C70:C71)</f>
        <v>7671.3600000000015</v>
      </c>
    </row>
    <row r="73" spans="1:3" s="3" customFormat="1" ht="25.5" customHeight="1">
      <c r="A73" s="52" t="s">
        <v>85</v>
      </c>
      <c r="B73" s="51" t="s">
        <v>86</v>
      </c>
      <c r="C73" s="57">
        <v>0</v>
      </c>
    </row>
    <row r="74" spans="1:3" s="3" customFormat="1" ht="15.6">
      <c r="A74" s="52" t="s">
        <v>87</v>
      </c>
      <c r="B74" s="51" t="s">
        <v>88</v>
      </c>
      <c r="C74" s="57">
        <v>0</v>
      </c>
    </row>
    <row r="75" spans="1:3" s="3" customFormat="1" ht="16.2">
      <c r="A75" s="52"/>
      <c r="B75" s="48" t="s">
        <v>89</v>
      </c>
      <c r="C75" s="56"/>
    </row>
    <row r="76" spans="1:3" s="3" customFormat="1" ht="12.75" customHeight="1">
      <c r="A76" s="49" t="s">
        <v>90</v>
      </c>
      <c r="B76" s="50" t="s">
        <v>91</v>
      </c>
      <c r="C76" s="61">
        <v>3390</v>
      </c>
    </row>
    <row r="77" spans="1:3" s="3" customFormat="1" ht="24" customHeight="1">
      <c r="A77" s="49" t="s">
        <v>92</v>
      </c>
      <c r="B77" s="50" t="s">
        <v>93</v>
      </c>
      <c r="C77" s="61">
        <v>3390</v>
      </c>
    </row>
    <row r="78" spans="1:3" s="3" customFormat="1" ht="46.8">
      <c r="A78" s="49" t="s">
        <v>94</v>
      </c>
      <c r="B78" s="50" t="s">
        <v>95</v>
      </c>
      <c r="C78" s="61">
        <v>3300.6000000000008</v>
      </c>
    </row>
    <row r="79" spans="1:3" s="3" customFormat="1" ht="46.8">
      <c r="A79" s="49" t="s">
        <v>96</v>
      </c>
      <c r="B79" s="50" t="s">
        <v>97</v>
      </c>
      <c r="C79" s="61">
        <v>3300.6000000000008</v>
      </c>
    </row>
    <row r="80" spans="1:3" s="3" customFormat="1" ht="46.8">
      <c r="A80" s="49" t="s">
        <v>98</v>
      </c>
      <c r="B80" s="50" t="s">
        <v>99</v>
      </c>
      <c r="C80" s="61">
        <v>3300.6000000000008</v>
      </c>
    </row>
    <row r="81" spans="1:6" s="3" customFormat="1" ht="15.6">
      <c r="A81" s="49"/>
      <c r="B81" s="51" t="s">
        <v>100</v>
      </c>
      <c r="C81" s="62">
        <v>16681.8</v>
      </c>
    </row>
    <row r="82" spans="1:6" s="23" customFormat="1" ht="16.2">
      <c r="A82" s="53"/>
      <c r="B82" s="48" t="s">
        <v>101</v>
      </c>
      <c r="C82" s="50"/>
    </row>
    <row r="83" spans="1:6" s="23" customFormat="1" ht="34.5" customHeight="1">
      <c r="A83" s="53" t="s">
        <v>102</v>
      </c>
      <c r="B83" s="51" t="s">
        <v>103</v>
      </c>
      <c r="C83" s="55">
        <v>0</v>
      </c>
    </row>
    <row r="84" spans="1:6" s="23" customFormat="1" ht="15.6">
      <c r="A84" s="53"/>
      <c r="B84" s="50" t="s">
        <v>104</v>
      </c>
      <c r="C84" s="55">
        <v>0</v>
      </c>
    </row>
    <row r="85" spans="1:6" s="23" customFormat="1" ht="25.5" customHeight="1">
      <c r="A85" s="53"/>
      <c r="B85" s="50" t="s">
        <v>105</v>
      </c>
      <c r="C85" s="55">
        <v>0</v>
      </c>
    </row>
    <row r="86" spans="1:6" s="23" customFormat="1" ht="30.75" customHeight="1">
      <c r="A86" s="53" t="s">
        <v>106</v>
      </c>
      <c r="B86" s="51" t="s">
        <v>107</v>
      </c>
      <c r="C86" s="55">
        <v>0</v>
      </c>
    </row>
    <row r="87" spans="1:6" s="23" customFormat="1" ht="30.75" customHeight="1">
      <c r="A87" s="53"/>
      <c r="B87" s="54" t="s">
        <v>108</v>
      </c>
      <c r="C87" s="55">
        <v>217.84320000000002</v>
      </c>
    </row>
    <row r="88" spans="1:6" s="23" customFormat="1" ht="15" customHeight="1">
      <c r="A88" s="53"/>
      <c r="B88" s="54" t="s">
        <v>109</v>
      </c>
      <c r="C88" s="55">
        <v>332.56</v>
      </c>
    </row>
    <row r="89" spans="1:6" s="23" customFormat="1" ht="27.75" customHeight="1">
      <c r="A89" s="53"/>
      <c r="B89" s="54" t="s">
        <v>110</v>
      </c>
      <c r="C89" s="55">
        <v>60.697600000000001</v>
      </c>
    </row>
    <row r="90" spans="1:6" s="23" customFormat="1" ht="49.5" customHeight="1">
      <c r="A90" s="53"/>
      <c r="B90" s="50" t="s">
        <v>111</v>
      </c>
      <c r="C90" s="55">
        <v>436.392</v>
      </c>
    </row>
    <row r="91" spans="1:6" s="23" customFormat="1" ht="42" customHeight="1">
      <c r="A91" s="53"/>
      <c r="B91" s="50" t="s">
        <v>112</v>
      </c>
      <c r="C91" s="55">
        <v>249.98400000000004</v>
      </c>
    </row>
    <row r="92" spans="1:6" s="23" customFormat="1" ht="17.399999999999999" customHeight="1">
      <c r="A92" s="53"/>
      <c r="B92" s="50" t="s">
        <v>161</v>
      </c>
      <c r="C92" s="55">
        <v>1641.6</v>
      </c>
    </row>
    <row r="93" spans="1:6" s="23" customFormat="1" ht="15.6">
      <c r="A93" s="47"/>
      <c r="B93" s="51" t="s">
        <v>113</v>
      </c>
      <c r="C93" s="63">
        <f>SUM(C83:C92)</f>
        <v>2939.0767999999998</v>
      </c>
    </row>
    <row r="94" spans="1:6" s="23" customFormat="1" ht="24.75" customHeight="1">
      <c r="A94" s="53"/>
      <c r="B94" s="51" t="s">
        <v>114</v>
      </c>
      <c r="C94" s="63">
        <v>16821.108</v>
      </c>
    </row>
    <row r="95" spans="1:6" s="23" customFormat="1" ht="15.6">
      <c r="A95" s="53" t="s">
        <v>115</v>
      </c>
      <c r="B95" s="51" t="s">
        <v>116</v>
      </c>
      <c r="C95" s="63">
        <f>C45+C56+C64+C69+C72+C81+C93+C94</f>
        <v>104708.07826666668</v>
      </c>
    </row>
    <row r="96" spans="1:6" s="68" customFormat="1" ht="13.8">
      <c r="A96" s="64"/>
      <c r="B96" s="64" t="s">
        <v>157</v>
      </c>
      <c r="C96" s="65">
        <v>108117.96</v>
      </c>
      <c r="D96" s="66"/>
      <c r="E96" s="67"/>
      <c r="F96" s="67"/>
    </row>
    <row r="97" spans="1:6" s="70" customFormat="1" ht="13.8">
      <c r="A97" s="64"/>
      <c r="B97" s="64" t="s">
        <v>158</v>
      </c>
      <c r="C97" s="65">
        <v>106301.21</v>
      </c>
      <c r="D97" s="69"/>
      <c r="E97" s="69"/>
      <c r="F97" s="69"/>
    </row>
    <row r="98" spans="1:6" s="70" customFormat="1" ht="13.8">
      <c r="A98" s="64"/>
      <c r="B98" s="64" t="s">
        <v>160</v>
      </c>
      <c r="C98" s="71">
        <f>C97-C95</f>
        <v>1593.1317333333282</v>
      </c>
      <c r="D98" s="67"/>
      <c r="E98" s="67"/>
      <c r="F98" s="67"/>
    </row>
    <row r="99" spans="1:6" s="70" customFormat="1" ht="13.8">
      <c r="A99" s="64"/>
      <c r="B99" s="64" t="s">
        <v>159</v>
      </c>
      <c r="C99" s="71">
        <f>C40+C98</f>
        <v>25567.427666666652</v>
      </c>
      <c r="D99" s="67"/>
      <c r="E99" s="67"/>
      <c r="F99" s="67"/>
    </row>
    <row r="100" spans="1:6" s="70" customFormat="1" ht="13.8">
      <c r="A100" s="74"/>
      <c r="B100" s="74"/>
      <c r="C100" s="74"/>
    </row>
    <row r="101" spans="1:6" s="73" customFormat="1" ht="15.6">
      <c r="A101" s="72"/>
      <c r="C101" s="72"/>
    </row>
    <row r="102" spans="1:6" s="73" customFormat="1" ht="15.6">
      <c r="A102" s="72"/>
      <c r="C102" s="72"/>
    </row>
    <row r="103" spans="1:6" s="73" customFormat="1" ht="15.6">
      <c r="A103" s="72"/>
      <c r="C103" s="72"/>
    </row>
    <row r="104" spans="1:6" s="73" customFormat="1" ht="15.6">
      <c r="A104" s="72"/>
      <c r="C104" s="72"/>
    </row>
    <row r="105" spans="1:6">
      <c r="A105" s="26"/>
      <c r="B105" s="27"/>
    </row>
    <row r="106" spans="1:6">
      <c r="A106" s="26"/>
      <c r="B106" s="27"/>
    </row>
    <row r="107" spans="1:6">
      <c r="A107" s="26"/>
      <c r="B107" s="27"/>
    </row>
    <row r="108" spans="1:6" ht="12.75" customHeight="1"/>
    <row r="109" spans="1:6" ht="12.75" hidden="1" customHeight="1">
      <c r="B109" s="28" t="s">
        <v>117</v>
      </c>
    </row>
    <row r="110" spans="1:6" ht="12.75" hidden="1" customHeight="1">
      <c r="B110" s="28" t="s">
        <v>118</v>
      </c>
    </row>
    <row r="111" spans="1:6" ht="12.75" hidden="1" customHeight="1"/>
    <row r="112" spans="1:6" ht="38.25" hidden="1" customHeight="1">
      <c r="A112" s="29" t="s">
        <v>119</v>
      </c>
      <c r="B112" s="30" t="s">
        <v>120</v>
      </c>
    </row>
    <row r="113" spans="1:2" ht="12.75" hidden="1" customHeight="1">
      <c r="A113" s="31" t="s">
        <v>121</v>
      </c>
      <c r="B113" s="32" t="s">
        <v>122</v>
      </c>
    </row>
    <row r="114" spans="1:2" ht="12.75" hidden="1" customHeight="1">
      <c r="A114" s="31" t="s">
        <v>123</v>
      </c>
      <c r="B114" s="33" t="s">
        <v>124</v>
      </c>
    </row>
    <row r="115" spans="1:2" ht="12.75" hidden="1" customHeight="1">
      <c r="A115" s="31" t="s">
        <v>125</v>
      </c>
      <c r="B115" s="33" t="s">
        <v>126</v>
      </c>
    </row>
    <row r="116" spans="1:2" ht="12.75" hidden="1" customHeight="1">
      <c r="A116" s="31" t="s">
        <v>127</v>
      </c>
      <c r="B116" s="33" t="s">
        <v>128</v>
      </c>
    </row>
    <row r="117" spans="1:2" ht="12.75" hidden="1" customHeight="1">
      <c r="A117" s="31" t="s">
        <v>80</v>
      </c>
      <c r="B117" s="33" t="s">
        <v>129</v>
      </c>
    </row>
    <row r="118" spans="1:2" ht="12.75" hidden="1" customHeight="1">
      <c r="A118" s="31" t="s">
        <v>87</v>
      </c>
      <c r="B118" s="33" t="s">
        <v>130</v>
      </c>
    </row>
    <row r="119" spans="1:2" ht="12.75" hidden="1" customHeight="1">
      <c r="A119" s="31" t="s">
        <v>85</v>
      </c>
      <c r="B119" s="33" t="s">
        <v>131</v>
      </c>
    </row>
    <row r="120" spans="1:2" ht="43.2" hidden="1">
      <c r="A120" s="31" t="s">
        <v>132</v>
      </c>
      <c r="B120" s="32" t="s">
        <v>133</v>
      </c>
    </row>
    <row r="121" spans="1:2" ht="28.8" hidden="1">
      <c r="A121" s="31" t="s">
        <v>134</v>
      </c>
      <c r="B121" s="32" t="s">
        <v>135</v>
      </c>
    </row>
    <row r="122" spans="1:2" hidden="1">
      <c r="A122" s="31" t="s">
        <v>136</v>
      </c>
      <c r="B122" s="33" t="s">
        <v>137</v>
      </c>
    </row>
    <row r="123" spans="1:2" hidden="1">
      <c r="A123" s="31" t="s">
        <v>138</v>
      </c>
      <c r="B123" s="33" t="s">
        <v>139</v>
      </c>
    </row>
    <row r="124" spans="1:2" hidden="1">
      <c r="A124" s="31" t="s">
        <v>140</v>
      </c>
      <c r="B124" s="33" t="s">
        <v>141</v>
      </c>
    </row>
    <row r="125" spans="1:2" hidden="1">
      <c r="A125" s="31" t="s">
        <v>115</v>
      </c>
      <c r="B125" s="32" t="s">
        <v>142</v>
      </c>
    </row>
    <row r="126" spans="1:2" hidden="1">
      <c r="A126" s="31" t="s">
        <v>143</v>
      </c>
      <c r="B126" s="32" t="s">
        <v>144</v>
      </c>
    </row>
    <row r="127" spans="1:2" hidden="1">
      <c r="A127" s="31" t="s">
        <v>143</v>
      </c>
      <c r="B127" s="33" t="s">
        <v>145</v>
      </c>
    </row>
    <row r="128" spans="1:2" hidden="1">
      <c r="A128" s="31" t="s">
        <v>146</v>
      </c>
      <c r="B128" s="33" t="s">
        <v>147</v>
      </c>
    </row>
    <row r="129" spans="1:2" ht="15" hidden="1" thickBot="1">
      <c r="A129" s="34"/>
      <c r="B129" s="35" t="s">
        <v>148</v>
      </c>
    </row>
    <row r="130" spans="1:2" hidden="1">
      <c r="A130" s="21"/>
      <c r="B130" s="33" t="s">
        <v>149</v>
      </c>
    </row>
    <row r="131" spans="1:2" hidden="1">
      <c r="A131" s="36"/>
      <c r="B131" s="37" t="s">
        <v>150</v>
      </c>
    </row>
    <row r="132" spans="1:2" ht="15" hidden="1" thickBot="1">
      <c r="A132" s="38"/>
      <c r="B132" s="39" t="s">
        <v>151</v>
      </c>
    </row>
  </sheetData>
  <mergeCells count="4">
    <mergeCell ref="A100:C100"/>
    <mergeCell ref="A36:B36"/>
    <mergeCell ref="A37:B37"/>
    <mergeCell ref="A38:B3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2022-02-04T03:12:38Z</dcterms:created>
  <dcterms:modified xsi:type="dcterms:W3CDTF">2022-03-14T05:48:29Z</dcterms:modified>
</cp:coreProperties>
</file>