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1" i="1"/>
  <c r="C100"/>
  <c r="C95"/>
  <c r="C63"/>
  <c r="C46"/>
  <c r="C39"/>
  <c r="C29"/>
  <c r="C17"/>
  <c r="C97"/>
</calcChain>
</file>

<file path=xl/sharedStrings.xml><?xml version="1.0" encoding="utf-8"?>
<sst xmlns="http://schemas.openxmlformats.org/spreadsheetml/2006/main" count="148" uniqueCount="142">
  <si>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</si>
  <si>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</si>
  <si>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</si>
  <si>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</si>
  <si>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</si>
  <si>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</si>
  <si>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</si>
  <si>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</si>
  <si>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</si>
  <si>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</si>
  <si>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</si>
  <si>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</si>
  <si>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</si>
  <si>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</si>
  <si>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</si>
  <si>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</si>
  <si>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</si>
  <si>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</si>
  <si>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</si>
  <si>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</si>
  <si>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</si>
  <si>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</si>
  <si>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</si>
  <si>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</si>
  <si>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</si>
  <si>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</si>
  <si>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</si>
  <si>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</si>
  <si>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</si>
  <si>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</si>
  <si>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</si>
  <si>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</si>
  <si>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</si>
  <si>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</si>
  <si>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</si>
  <si>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</si>
  <si>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</si>
  <si>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</si>
  <si>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</si>
  <si>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</si>
  <si>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</si>
  <si>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</si>
  <si>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</si>
  <si>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</si>
  <si>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</si>
  <si>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</si>
  <si>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</si>
  <si>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</si>
  <si>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</si>
  <si>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</si>
  <si>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</si>
  <si>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</si>
  <si>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</si>
  <si>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 xml:space="preserve"> в стояке</t>
  </si>
  <si>
    <t>б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</si>
  <si>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</si>
  <si>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</si>
  <si>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</si>
  <si>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</si>
  <si>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</si>
  <si>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</si>
  <si>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</si>
  <si>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</si>
  <si>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</si>
  <si>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</si>
  <si>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</si>
  <si>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</si>
  <si>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</si>
  <si>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</si>
  <si>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</si>
  <si>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</si>
  <si>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</si>
  <si>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</si>
  <si>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</si>
  <si>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</si>
  <si>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</si>
  <si>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</si>
  <si>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</si>
  <si>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</si>
  <si>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</si>
  <si>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</si>
  <si>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</si>
  <si>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</si>
  <si>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</si>
  <si>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</si>
  <si>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</si>
  <si>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</si>
  <si>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</si>
  <si>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>Поверка общедомового прибора учета тепла</t>
  </si>
  <si>
    <t>Ремонт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</si>
  <si>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</si>
  <si>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</si>
  <si>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</si>
  <si>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</si>
  <si>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</t>
  </si>
  <si>
    <t>ремонт светильников наружного освещения:</t>
  </si>
  <si>
    <t>смена лампы ДРЛ 250</t>
  </si>
  <si>
    <t>стоимость телевышки</t>
  </si>
  <si>
    <t>смена автоматического выключателя 16А</t>
  </si>
  <si>
    <t>замена энергосберегающего патрона на лестничной клетке</t>
  </si>
  <si>
    <t>устранение обрыва освещения на л/клетке</t>
  </si>
  <si>
    <t xml:space="preserve"> 9.2</t>
  </si>
  <si>
    <t>Текущий ремонт систем водоснабжения и водоотведения (непредвиденные работы)</t>
  </si>
  <si>
    <t>уплотнение соединений лентой ФУМ</t>
  </si>
  <si>
    <t>смена сгона подводки радиатора Ду 20 мм в кв.13</t>
  </si>
  <si>
    <t>демонтаж прибора учета тепловой энергии в ремонт ( замена прокладок уплотняющих сантехнических паронитовых 3/4 для теплосчетчика)</t>
  </si>
  <si>
    <t>устранение засора в МКД (коллектор)</t>
  </si>
  <si>
    <t>смена сборки с вентилем на стояке ГВС в подвале:</t>
  </si>
  <si>
    <t>смена сгона Ду 25мм</t>
  </si>
  <si>
    <t>смена контргайки Ду 25 мм</t>
  </si>
  <si>
    <t>в</t>
  </si>
  <si>
    <t>смена муфты Ду 25мм</t>
  </si>
  <si>
    <t>г</t>
  </si>
  <si>
    <t>смена резьбы Ду 25мм</t>
  </si>
  <si>
    <t>д</t>
  </si>
  <si>
    <t>смена резьбы Ду 15мм</t>
  </si>
  <si>
    <t>ж</t>
  </si>
  <si>
    <t>смена крана шарового Ду 25мм</t>
  </si>
  <si>
    <t>з</t>
  </si>
  <si>
    <t>смена крана шарового Ду 15мм</t>
  </si>
  <si>
    <t>и</t>
  </si>
  <si>
    <t>сварочные работы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</si>
  <si>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</si>
  <si>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</si>
  <si>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</si>
  <si>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ремонт лестн.кл.под.2</t>
  </si>
  <si>
    <t>Текущий ремонт конструктивных элементов (теплоснабжение)</t>
  </si>
  <si>
    <t>замена прокладок на вентиля для промывки системы отопления</t>
  </si>
  <si>
    <t>ремонт штукатурки парапета крыльца</t>
  </si>
  <si>
    <t>р-т слухового окна с заменой ДВП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</si>
  <si>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</si>
  <si>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</si>
  <si>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</si>
  <si>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</si>
  <si>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</si>
  <si>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ул.п.Малый 1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</si>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</sst>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3" fillId="0" borderId="1" xfId="0" applyFont="1" applyBorder="1"/>
    <xf numFmtId="0" fontId="5" fillId="0" borderId="0" xfId="1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4" fillId="0" borderId="0" xfId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2" fontId="6" fillId="0" borderId="1" xfId="1" applyNumberFormat="1" applyFont="1" applyBorder="1" applyAlignment="1">
      <alignment wrapText="1"/>
    </xf>
    <xf numFmtId="0" fontId="7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7" fillId="0" borderId="1" xfId="1" applyNumberFormat="1" applyFont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/>
    <xf numFmtId="0" fontId="1" fillId="0" borderId="1" xfId="1" applyFont="1" applyBorder="1" applyAlignment="1">
      <alignment horizontal="center"/>
    </xf>
    <xf numFmtId="0" fontId="6" fillId="0" borderId="1" xfId="1" applyFont="1" applyBorder="1"/>
    <xf numFmtId="2" fontId="6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10" fillId="0" borderId="0" xfId="0" applyFont="1" applyFill="1" applyBorder="1"/>
    <xf numFmtId="0" fontId="1" fillId="0" borderId="1" xfId="1" applyFont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4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topLeftCell="A79" workbookViewId="0">
      <selection activeCell="C102" sqref="C102"/>
    </sheetView>
  </sheetViews>
  <sheetFormatPr defaultColWidth="9.109375" defaultRowHeight="13.2"/>
  <cols>
    <col min="1" max="1" width="8.6640625" style="1" customWidth="1"/>
    <col min="2" max="2" width="72.44140625" style="1" customWidth="1"/>
    <col min="3" max="3" width="15.6640625" style="1" customWidth="1"/>
    <col min="4" max="200" width="9.109375" style="1" customWidth="1"/>
    <col min="201" max="201" width="4.88671875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9" style="1" customWidth="1"/>
    <col min="208" max="208" width="10.5546875" style="1" customWidth="1"/>
    <col min="209" max="211" width="7.33203125" style="1" customWidth="1"/>
    <col min="212" max="212" width="9.6640625" style="1" customWidth="1"/>
    <col min="213" max="213" width="8.5546875" style="1" customWidth="1"/>
    <col min="214" max="215" width="7.33203125" style="1" customWidth="1"/>
    <col min="216" max="216" width="10.44140625" style="1" customWidth="1"/>
    <col min="217" max="219" width="7.33203125" style="1" customWidth="1"/>
    <col min="220" max="220" width="9.5546875" style="1" customWidth="1"/>
    <col min="221" max="221" width="8.5546875" style="1" customWidth="1"/>
    <col min="222" max="227" width="9.109375" style="1" customWidth="1"/>
    <col min="228" max="228" width="8.88671875" style="1" customWidth="1"/>
    <col min="229" max="16384" width="9.109375" style="1"/>
  </cols>
  <sheetData>
    <row r="1" spans="1:3" s="6" customFormat="1" ht="15.6">
      <c r="A1" s="47" t="s">
        <v>136</v>
      </c>
      <c r="B1" s="47"/>
      <c r="C1" s="5"/>
    </row>
    <row r="2" spans="1:3" s="7" customFormat="1" ht="15.6">
      <c r="A2" s="47" t="s">
        <v>134</v>
      </c>
      <c r="B2" s="47"/>
      <c r="C2" s="5"/>
    </row>
    <row r="3" spans="1:3" s="7" customFormat="1" ht="15.6">
      <c r="A3" s="47" t="s">
        <v>135</v>
      </c>
      <c r="B3" s="47"/>
      <c r="C3" s="5"/>
    </row>
    <row r="4" spans="1:3" s="7" customFormat="1" ht="15.6">
      <c r="A4" s="8"/>
      <c r="B4" s="8"/>
      <c r="C4" s="5"/>
    </row>
    <row r="5" spans="1:3" s="7" customFormat="1" ht="15.6">
      <c r="A5" s="11"/>
      <c r="B5" s="11" t="s">
        <v>137</v>
      </c>
      <c r="C5" s="15">
        <v>-42556.451299999986</v>
      </c>
    </row>
    <row r="6" spans="1:3" s="9" customFormat="1" ht="15.6">
      <c r="A6" s="12"/>
      <c r="B6" s="13" t="s">
        <v>1</v>
      </c>
      <c r="C6" s="14"/>
    </row>
    <row r="7" spans="1:3" ht="15.6">
      <c r="A7" s="16" t="s">
        <v>2</v>
      </c>
      <c r="B7" s="17" t="s">
        <v>3</v>
      </c>
      <c r="C7" s="17"/>
    </row>
    <row r="8" spans="1:3" ht="24" customHeight="1">
      <c r="A8" s="16"/>
      <c r="B8" s="17" t="s">
        <v>4</v>
      </c>
      <c r="C8" s="14">
        <v>7921.0559999999978</v>
      </c>
    </row>
    <row r="9" spans="1:3" ht="15.6">
      <c r="A9" s="16"/>
      <c r="B9" s="17" t="s">
        <v>0</v>
      </c>
      <c r="C9" s="14">
        <v>2511.36</v>
      </c>
    </row>
    <row r="10" spans="1:3" ht="15.6">
      <c r="A10" s="18" t="s">
        <v>5</v>
      </c>
      <c r="B10" s="17" t="s">
        <v>6</v>
      </c>
      <c r="C10" s="14">
        <v>0</v>
      </c>
    </row>
    <row r="11" spans="1:3" ht="15.6">
      <c r="A11" s="16"/>
      <c r="B11" s="17" t="s">
        <v>4</v>
      </c>
      <c r="C11" s="14">
        <v>9333.5520000000015</v>
      </c>
    </row>
    <row r="12" spans="1:3" ht="15.6">
      <c r="A12" s="16"/>
      <c r="B12" s="17" t="s">
        <v>0</v>
      </c>
      <c r="C12" s="14">
        <v>3780.8640000000009</v>
      </c>
    </row>
    <row r="13" spans="1:3" ht="46.8">
      <c r="A13" s="16" t="s">
        <v>7</v>
      </c>
      <c r="B13" s="17" t="s">
        <v>8</v>
      </c>
      <c r="C13" s="14">
        <v>1198.3619999999999</v>
      </c>
    </row>
    <row r="14" spans="1:3" ht="23.25" customHeight="1">
      <c r="A14" s="16" t="s">
        <v>9</v>
      </c>
      <c r="B14" s="17" t="s">
        <v>10</v>
      </c>
      <c r="C14" s="14">
        <v>157.09200000000001</v>
      </c>
    </row>
    <row r="15" spans="1:3" ht="15.6">
      <c r="A15" s="16" t="s">
        <v>11</v>
      </c>
      <c r="B15" s="17" t="s">
        <v>12</v>
      </c>
      <c r="C15" s="14">
        <v>0</v>
      </c>
    </row>
    <row r="16" spans="1:3" ht="15.6">
      <c r="A16" s="16" t="s">
        <v>13</v>
      </c>
      <c r="B16" s="17" t="s">
        <v>14</v>
      </c>
      <c r="C16" s="14">
        <v>0</v>
      </c>
    </row>
    <row r="17" spans="1:3" ht="15.6">
      <c r="A17" s="16"/>
      <c r="B17" s="13" t="s">
        <v>15</v>
      </c>
      <c r="C17" s="33">
        <f>SUM(C8:C16)</f>
        <v>24902.286000000004</v>
      </c>
    </row>
    <row r="18" spans="1:3" ht="31.2">
      <c r="A18" s="16" t="s">
        <v>16</v>
      </c>
      <c r="B18" s="13" t="s">
        <v>17</v>
      </c>
      <c r="C18" s="17"/>
    </row>
    <row r="19" spans="1:3" ht="15.6">
      <c r="A19" s="16" t="s">
        <v>18</v>
      </c>
      <c r="B19" s="17" t="s">
        <v>19</v>
      </c>
      <c r="C19" s="14">
        <v>2357.424</v>
      </c>
    </row>
    <row r="20" spans="1:3" ht="15.6">
      <c r="A20" s="16" t="s">
        <v>20</v>
      </c>
      <c r="B20" s="17" t="s">
        <v>21</v>
      </c>
      <c r="C20" s="14">
        <v>1011.6360000000002</v>
      </c>
    </row>
    <row r="21" spans="1:3" ht="15.6">
      <c r="A21" s="16" t="s">
        <v>22</v>
      </c>
      <c r="B21" s="17" t="s">
        <v>23</v>
      </c>
      <c r="C21" s="14">
        <v>809.97</v>
      </c>
    </row>
    <row r="22" spans="1:3" ht="15.6">
      <c r="A22" s="16" t="s">
        <v>24</v>
      </c>
      <c r="B22" s="17" t="s">
        <v>25</v>
      </c>
      <c r="C22" s="14">
        <v>1264.4799999999998</v>
      </c>
    </row>
    <row r="23" spans="1:3" s="2" customFormat="1" ht="15.6">
      <c r="A23" s="19" t="s">
        <v>26</v>
      </c>
      <c r="B23" s="20" t="s">
        <v>27</v>
      </c>
      <c r="C23" s="34">
        <v>14175.36</v>
      </c>
    </row>
    <row r="24" spans="1:3" ht="15.6">
      <c r="A24" s="16" t="s">
        <v>28</v>
      </c>
      <c r="B24" s="17" t="s">
        <v>29</v>
      </c>
      <c r="C24" s="14">
        <v>4161.8719999999994</v>
      </c>
    </row>
    <row r="25" spans="1:3" ht="15.6">
      <c r="A25" s="16" t="s">
        <v>30</v>
      </c>
      <c r="B25" s="17" t="s">
        <v>31</v>
      </c>
      <c r="C25" s="14">
        <v>714.29200000000003</v>
      </c>
    </row>
    <row r="26" spans="1:3" ht="31.2">
      <c r="A26" s="16" t="s">
        <v>32</v>
      </c>
      <c r="B26" s="17" t="s">
        <v>33</v>
      </c>
      <c r="C26" s="14">
        <v>292.06800000000004</v>
      </c>
    </row>
    <row r="27" spans="1:3" ht="46.8">
      <c r="A27" s="16" t="s">
        <v>34</v>
      </c>
      <c r="B27" s="17" t="s">
        <v>35</v>
      </c>
      <c r="C27" s="14">
        <v>4389.0329999999994</v>
      </c>
    </row>
    <row r="28" spans="1:3" ht="15.6">
      <c r="A28" s="16" t="s">
        <v>36</v>
      </c>
      <c r="B28" s="17" t="s">
        <v>37</v>
      </c>
      <c r="C28" s="14">
        <v>1049.104</v>
      </c>
    </row>
    <row r="29" spans="1:3" ht="15.6">
      <c r="A29" s="16"/>
      <c r="B29" s="13" t="s">
        <v>38</v>
      </c>
      <c r="C29" s="33">
        <f>SUM(C19:C28)</f>
        <v>30225.239000000001</v>
      </c>
    </row>
    <row r="30" spans="1:3" ht="15.6">
      <c r="A30" s="16"/>
      <c r="B30" s="13" t="s">
        <v>39</v>
      </c>
      <c r="C30" s="14"/>
    </row>
    <row r="31" spans="1:3" s="3" customFormat="1" ht="31.2">
      <c r="A31" s="21" t="s">
        <v>40</v>
      </c>
      <c r="B31" s="17" t="s">
        <v>41</v>
      </c>
      <c r="C31" s="35">
        <v>0</v>
      </c>
    </row>
    <row r="32" spans="1:3" ht="15.6">
      <c r="A32" s="21" t="s">
        <v>42</v>
      </c>
      <c r="B32" s="17" t="s">
        <v>43</v>
      </c>
      <c r="C32" s="14">
        <v>11380.12</v>
      </c>
    </row>
    <row r="33" spans="1:3" ht="15.6">
      <c r="A33" s="21" t="s">
        <v>44</v>
      </c>
      <c r="B33" s="17" t="s">
        <v>45</v>
      </c>
      <c r="C33" s="14">
        <v>9265.34</v>
      </c>
    </row>
    <row r="34" spans="1:3" ht="15.6">
      <c r="A34" s="21" t="s">
        <v>46</v>
      </c>
      <c r="B34" s="17" t="s">
        <v>47</v>
      </c>
      <c r="C34" s="14">
        <v>4901.4400000000005</v>
      </c>
    </row>
    <row r="35" spans="1:3" ht="15.6">
      <c r="A35" s="21" t="s">
        <v>48</v>
      </c>
      <c r="B35" s="17" t="s">
        <v>49</v>
      </c>
      <c r="C35" s="14">
        <v>341.02</v>
      </c>
    </row>
    <row r="36" spans="1:3" ht="15.6">
      <c r="A36" s="21" t="s">
        <v>50</v>
      </c>
      <c r="B36" s="17" t="s">
        <v>51</v>
      </c>
      <c r="C36" s="14">
        <v>0</v>
      </c>
    </row>
    <row r="37" spans="1:3" ht="15.6">
      <c r="A37" s="23" t="s">
        <v>52</v>
      </c>
      <c r="B37" s="17" t="s">
        <v>53</v>
      </c>
      <c r="C37" s="14">
        <v>605.76</v>
      </c>
    </row>
    <row r="38" spans="1:3" ht="15.6">
      <c r="A38" s="16" t="s">
        <v>55</v>
      </c>
      <c r="B38" s="17" t="s">
        <v>56</v>
      </c>
      <c r="C38" s="14">
        <v>519.44000000000005</v>
      </c>
    </row>
    <row r="39" spans="1:3" ht="15.6">
      <c r="A39" s="16"/>
      <c r="B39" s="13" t="s">
        <v>57</v>
      </c>
      <c r="C39" s="33">
        <f>SUM(C31:C38)</f>
        <v>27013.119999999999</v>
      </c>
    </row>
    <row r="40" spans="1:3" ht="15.6">
      <c r="A40" s="16"/>
      <c r="B40" s="13" t="s">
        <v>58</v>
      </c>
      <c r="C40" s="14">
        <v>0</v>
      </c>
    </row>
    <row r="41" spans="1:3" ht="15.6">
      <c r="A41" s="16" t="s">
        <v>59</v>
      </c>
      <c r="B41" s="17" t="s">
        <v>60</v>
      </c>
      <c r="C41" s="14">
        <v>5162.22</v>
      </c>
    </row>
    <row r="42" spans="1:3" ht="15.6">
      <c r="A42" s="16" t="s">
        <v>61</v>
      </c>
      <c r="B42" s="17" t="s">
        <v>62</v>
      </c>
      <c r="C42" s="14">
        <v>0</v>
      </c>
    </row>
    <row r="43" spans="1:3" ht="15.6">
      <c r="A43" s="16" t="s">
        <v>63</v>
      </c>
      <c r="B43" s="17" t="s">
        <v>64</v>
      </c>
      <c r="C43" s="14">
        <v>4352.46</v>
      </c>
    </row>
    <row r="44" spans="1:3" ht="31.2">
      <c r="A44" s="16" t="s">
        <v>65</v>
      </c>
      <c r="B44" s="17" t="s">
        <v>66</v>
      </c>
      <c r="C44" s="14">
        <v>3441.48</v>
      </c>
    </row>
    <row r="45" spans="1:3" ht="15.6">
      <c r="A45" s="16" t="s">
        <v>67</v>
      </c>
      <c r="B45" s="17" t="s">
        <v>68</v>
      </c>
      <c r="C45" s="14">
        <v>2166</v>
      </c>
    </row>
    <row r="46" spans="1:3" ht="15.6">
      <c r="A46" s="16"/>
      <c r="B46" s="13" t="s">
        <v>69</v>
      </c>
      <c r="C46" s="33">
        <f>SUM(C40:C45)</f>
        <v>15122.16</v>
      </c>
    </row>
    <row r="47" spans="1:3" ht="15.6">
      <c r="A47" s="16"/>
      <c r="B47" s="13" t="s">
        <v>70</v>
      </c>
      <c r="C47" s="14"/>
    </row>
    <row r="48" spans="1:3" ht="31.2">
      <c r="A48" s="16" t="s">
        <v>71</v>
      </c>
      <c r="B48" s="17" t="s">
        <v>72</v>
      </c>
      <c r="C48" s="33">
        <v>9615.9</v>
      </c>
    </row>
    <row r="49" spans="1:3" ht="15.6">
      <c r="A49" s="16" t="s">
        <v>73</v>
      </c>
      <c r="B49" s="17" t="s">
        <v>74</v>
      </c>
      <c r="C49" s="33">
        <v>2732.9399999999991</v>
      </c>
    </row>
    <row r="50" spans="1:3" ht="15.6">
      <c r="A50" s="16"/>
      <c r="B50" s="13" t="s">
        <v>75</v>
      </c>
      <c r="C50" s="33">
        <v>12348.839999999998</v>
      </c>
    </row>
    <row r="51" spans="1:3" ht="15.6">
      <c r="A51" s="16"/>
      <c r="B51" s="17"/>
      <c r="C51" s="33"/>
    </row>
    <row r="52" spans="1:3" ht="15.6">
      <c r="A52" s="24" t="s">
        <v>76</v>
      </c>
      <c r="B52" s="17" t="s">
        <v>77</v>
      </c>
      <c r="C52" s="33">
        <v>1431.04</v>
      </c>
    </row>
    <row r="53" spans="1:3" ht="15.6">
      <c r="A53" s="24" t="s">
        <v>78</v>
      </c>
      <c r="B53" s="17" t="s">
        <v>79</v>
      </c>
      <c r="C53" s="33">
        <v>1381.12</v>
      </c>
    </row>
    <row r="54" spans="1:3" ht="15.6">
      <c r="A54" s="16"/>
      <c r="B54" s="17"/>
      <c r="C54" s="14"/>
    </row>
    <row r="55" spans="1:3" ht="15.6">
      <c r="A55" s="16"/>
      <c r="B55" s="13" t="s">
        <v>80</v>
      </c>
      <c r="C55" s="14"/>
    </row>
    <row r="56" spans="1:3" ht="15.6">
      <c r="A56" s="16" t="s">
        <v>81</v>
      </c>
      <c r="B56" s="17" t="s">
        <v>82</v>
      </c>
      <c r="C56" s="14">
        <v>3390</v>
      </c>
    </row>
    <row r="57" spans="1:3" ht="15.6">
      <c r="A57" s="16" t="s">
        <v>83</v>
      </c>
      <c r="B57" s="17" t="s">
        <v>84</v>
      </c>
      <c r="C57" s="14">
        <v>4498.2</v>
      </c>
    </row>
    <row r="58" spans="1:3" ht="46.8">
      <c r="A58" s="16"/>
      <c r="B58" s="17" t="s">
        <v>85</v>
      </c>
      <c r="C58" s="14">
        <v>3300.6000000000008</v>
      </c>
    </row>
    <row r="59" spans="1:3" ht="46.8">
      <c r="A59" s="16"/>
      <c r="B59" s="17" t="s">
        <v>86</v>
      </c>
      <c r="C59" s="14">
        <v>3300.6000000000008</v>
      </c>
    </row>
    <row r="60" spans="1:3" ht="46.8">
      <c r="A60" s="16"/>
      <c r="B60" s="17" t="s">
        <v>87</v>
      </c>
      <c r="C60" s="14">
        <v>6601.2000000000016</v>
      </c>
    </row>
    <row r="61" spans="1:3" ht="15.6">
      <c r="A61" s="16"/>
      <c r="B61" s="17" t="s">
        <v>88</v>
      </c>
      <c r="C61" s="14">
        <v>15765.6</v>
      </c>
    </row>
    <row r="62" spans="1:3" ht="15.6">
      <c r="A62" s="16"/>
      <c r="B62" s="17" t="s">
        <v>89</v>
      </c>
      <c r="C62" s="14">
        <v>8799.9599999999991</v>
      </c>
    </row>
    <row r="63" spans="1:3" ht="15.6">
      <c r="A63" s="16"/>
      <c r="B63" s="13" t="s">
        <v>90</v>
      </c>
      <c r="C63" s="33">
        <f>SUM(C56:C62)</f>
        <v>45656.160000000003</v>
      </c>
    </row>
    <row r="64" spans="1:3" ht="15.6">
      <c r="A64" s="16"/>
      <c r="B64" s="13" t="s">
        <v>91</v>
      </c>
      <c r="C64" s="14"/>
    </row>
    <row r="65" spans="1:3" ht="15.6">
      <c r="A65" s="16" t="s">
        <v>92</v>
      </c>
      <c r="B65" s="17" t="s">
        <v>93</v>
      </c>
      <c r="C65" s="14">
        <v>0</v>
      </c>
    </row>
    <row r="66" spans="1:3" ht="15.6">
      <c r="A66" s="25"/>
      <c r="B66" s="22" t="s">
        <v>94</v>
      </c>
      <c r="C66" s="14">
        <v>740.62</v>
      </c>
    </row>
    <row r="67" spans="1:3" ht="15.6">
      <c r="A67" s="26"/>
      <c r="B67" s="27" t="s">
        <v>95</v>
      </c>
      <c r="C67" s="14">
        <v>0</v>
      </c>
    </row>
    <row r="68" spans="1:3" ht="15.6">
      <c r="A68" s="26" t="s">
        <v>52</v>
      </c>
      <c r="B68" s="28" t="s">
        <v>96</v>
      </c>
      <c r="C68" s="14">
        <v>552.80999999999995</v>
      </c>
    </row>
    <row r="69" spans="1:3" ht="15.6">
      <c r="A69" s="26" t="s">
        <v>54</v>
      </c>
      <c r="B69" s="28" t="s">
        <v>97</v>
      </c>
      <c r="C69" s="14">
        <v>880.8</v>
      </c>
    </row>
    <row r="70" spans="1:3" ht="15.6">
      <c r="A70" s="16"/>
      <c r="B70" s="28" t="s">
        <v>98</v>
      </c>
      <c r="C70" s="14">
        <v>362.24</v>
      </c>
    </row>
    <row r="71" spans="1:3" ht="15.6">
      <c r="A71" s="16"/>
      <c r="B71" s="22" t="s">
        <v>99</v>
      </c>
      <c r="C71" s="14">
        <v>370.31</v>
      </c>
    </row>
    <row r="72" spans="1:3" ht="15.6">
      <c r="A72" s="16"/>
      <c r="B72" s="29" t="s">
        <v>100</v>
      </c>
      <c r="C72" s="14">
        <v>87.42</v>
      </c>
    </row>
    <row r="73" spans="1:3" ht="31.2">
      <c r="A73" s="16" t="s">
        <v>101</v>
      </c>
      <c r="B73" s="13" t="s">
        <v>102</v>
      </c>
      <c r="C73" s="14">
        <v>0</v>
      </c>
    </row>
    <row r="74" spans="1:3" ht="15.6">
      <c r="A74" s="25"/>
      <c r="B74" s="4" t="s">
        <v>103</v>
      </c>
      <c r="C74" s="14">
        <v>20.225999999999999</v>
      </c>
    </row>
    <row r="75" spans="1:3" ht="15.6">
      <c r="A75" s="25"/>
      <c r="B75" s="4" t="s">
        <v>104</v>
      </c>
      <c r="C75" s="14">
        <v>199.71</v>
      </c>
    </row>
    <row r="76" spans="1:3" ht="29.25" customHeight="1">
      <c r="A76" s="25"/>
      <c r="B76" s="30" t="s">
        <v>105</v>
      </c>
      <c r="C76" s="14">
        <v>1899.88</v>
      </c>
    </row>
    <row r="77" spans="1:3" ht="15.6">
      <c r="A77" s="25"/>
      <c r="B77" s="28" t="s">
        <v>106</v>
      </c>
      <c r="C77" s="14">
        <v>0</v>
      </c>
    </row>
    <row r="78" spans="1:3" ht="15.6">
      <c r="A78" s="26"/>
      <c r="B78" s="27" t="s">
        <v>107</v>
      </c>
      <c r="C78" s="14">
        <v>0</v>
      </c>
    </row>
    <row r="79" spans="1:3" ht="15.6">
      <c r="A79" s="26" t="s">
        <v>52</v>
      </c>
      <c r="B79" s="28" t="s">
        <v>108</v>
      </c>
      <c r="C79" s="14">
        <v>199.71</v>
      </c>
    </row>
    <row r="80" spans="1:3" ht="15.6">
      <c r="A80" s="26" t="s">
        <v>54</v>
      </c>
      <c r="B80" s="28" t="s">
        <v>109</v>
      </c>
      <c r="C80" s="14">
        <v>70.400000000000006</v>
      </c>
    </row>
    <row r="81" spans="1:3" ht="15.6">
      <c r="A81" s="26" t="s">
        <v>110</v>
      </c>
      <c r="B81" s="28" t="s">
        <v>111</v>
      </c>
      <c r="C81" s="14">
        <v>201.8</v>
      </c>
    </row>
    <row r="82" spans="1:3" ht="15.6">
      <c r="A82" s="26" t="s">
        <v>112</v>
      </c>
      <c r="B82" s="28" t="s">
        <v>113</v>
      </c>
      <c r="C82" s="14">
        <v>140.80000000000001</v>
      </c>
    </row>
    <row r="83" spans="1:3" ht="15.6">
      <c r="A83" s="26" t="s">
        <v>114</v>
      </c>
      <c r="B83" s="28" t="s">
        <v>115</v>
      </c>
      <c r="C83" s="14">
        <v>70.400000000000006</v>
      </c>
    </row>
    <row r="84" spans="1:3" ht="15.6">
      <c r="A84" s="26" t="s">
        <v>116</v>
      </c>
      <c r="B84" s="28" t="s">
        <v>117</v>
      </c>
      <c r="C84" s="14">
        <v>918.01</v>
      </c>
    </row>
    <row r="85" spans="1:3" ht="15.6">
      <c r="A85" s="26" t="s">
        <v>118</v>
      </c>
      <c r="B85" s="31" t="s">
        <v>119</v>
      </c>
      <c r="C85" s="14">
        <v>918.01</v>
      </c>
    </row>
    <row r="86" spans="1:3" ht="15.6">
      <c r="A86" s="26" t="s">
        <v>120</v>
      </c>
      <c r="B86" s="31" t="s">
        <v>121</v>
      </c>
      <c r="C86" s="14">
        <v>995.22</v>
      </c>
    </row>
    <row r="87" spans="1:3" ht="15.6">
      <c r="A87" s="25"/>
      <c r="B87" s="28" t="s">
        <v>106</v>
      </c>
      <c r="C87" s="14">
        <v>0</v>
      </c>
    </row>
    <row r="88" spans="1:3" ht="31.2">
      <c r="A88" s="16" t="s">
        <v>122</v>
      </c>
      <c r="B88" s="13" t="s">
        <v>123</v>
      </c>
      <c r="C88" s="14">
        <v>0</v>
      </c>
    </row>
    <row r="89" spans="1:3" ht="15.6">
      <c r="A89" s="16"/>
      <c r="B89" s="28" t="s">
        <v>124</v>
      </c>
      <c r="C89" s="14">
        <v>332.56</v>
      </c>
    </row>
    <row r="90" spans="1:3" ht="15.6">
      <c r="A90" s="16"/>
      <c r="B90" s="22" t="s">
        <v>125</v>
      </c>
      <c r="C90" s="14">
        <v>40371.56</v>
      </c>
    </row>
    <row r="91" spans="1:3" ht="15.6">
      <c r="A91" s="16"/>
      <c r="B91" s="13" t="s">
        <v>126</v>
      </c>
      <c r="C91" s="14">
        <v>0</v>
      </c>
    </row>
    <row r="92" spans="1:3" ht="15.6">
      <c r="A92" s="16"/>
      <c r="B92" s="32" t="s">
        <v>127</v>
      </c>
      <c r="C92" s="14">
        <v>130.22</v>
      </c>
    </row>
    <row r="93" spans="1:3" ht="15.6">
      <c r="A93" s="16"/>
      <c r="B93" s="29" t="s">
        <v>128</v>
      </c>
      <c r="C93" s="14">
        <v>1316.8799999999999</v>
      </c>
    </row>
    <row r="94" spans="1:3" ht="15.6">
      <c r="A94" s="16"/>
      <c r="B94" s="29" t="s">
        <v>129</v>
      </c>
      <c r="C94" s="14"/>
    </row>
    <row r="95" spans="1:3" ht="15.6">
      <c r="A95" s="16"/>
      <c r="B95" s="13" t="s">
        <v>130</v>
      </c>
      <c r="C95" s="33">
        <f>SUM(C66:C94)</f>
        <v>50779.585999999996</v>
      </c>
    </row>
    <row r="96" spans="1:3" ht="15.6">
      <c r="A96" s="24" t="s">
        <v>131</v>
      </c>
      <c r="B96" s="17" t="s">
        <v>132</v>
      </c>
      <c r="C96" s="33">
        <v>27228.179999999997</v>
      </c>
    </row>
    <row r="97" spans="1:6" ht="15.6">
      <c r="A97" s="17"/>
      <c r="B97" s="13" t="s">
        <v>133</v>
      </c>
      <c r="C97" s="33">
        <f>C17+C29+C39+C46+C50+C52+C53+C63+C95+C96</f>
        <v>236087.73099999997</v>
      </c>
    </row>
    <row r="98" spans="1:6" s="39" customFormat="1" ht="15">
      <c r="A98" s="36"/>
      <c r="B98" s="37" t="s">
        <v>138</v>
      </c>
      <c r="C98" s="38">
        <v>171912.12</v>
      </c>
      <c r="F98" s="40"/>
    </row>
    <row r="99" spans="1:6" s="42" customFormat="1" ht="15">
      <c r="A99" s="41"/>
      <c r="B99" s="37" t="s">
        <v>139</v>
      </c>
      <c r="C99" s="38">
        <v>166166.79999999999</v>
      </c>
      <c r="F99" s="40"/>
    </row>
    <row r="100" spans="1:6" s="42" customFormat="1" ht="15">
      <c r="A100" s="43"/>
      <c r="B100" s="37" t="s">
        <v>141</v>
      </c>
      <c r="C100" s="10">
        <f>C99-C97</f>
        <v>-69920.930999999982</v>
      </c>
      <c r="F100" s="40"/>
    </row>
    <row r="101" spans="1:6" s="42" customFormat="1" ht="15">
      <c r="A101" s="43"/>
      <c r="B101" s="37" t="s">
        <v>140</v>
      </c>
      <c r="C101" s="10">
        <f>C5+C100</f>
        <v>-112477.38229999997</v>
      </c>
      <c r="F101" s="40"/>
    </row>
    <row r="102" spans="1:6" s="42" customFormat="1" ht="13.8">
      <c r="A102" s="48"/>
      <c r="B102" s="48"/>
      <c r="C102" s="44"/>
    </row>
    <row r="103" spans="1:6" s="42" customFormat="1" ht="13.8">
      <c r="A103" s="48"/>
      <c r="B103" s="48"/>
      <c r="C103" s="44"/>
    </row>
    <row r="104" spans="1:6" s="42" customFormat="1" ht="13.8">
      <c r="A104" s="48"/>
      <c r="B104" s="48"/>
      <c r="C104" s="44"/>
    </row>
    <row r="105" spans="1:6" s="42" customFormat="1" ht="13.8">
      <c r="A105" s="48"/>
      <c r="B105" s="48"/>
      <c r="C105" s="44"/>
    </row>
    <row r="106" spans="1:6" s="42" customFormat="1" ht="13.8">
      <c r="A106" s="48"/>
      <c r="B106" s="48"/>
      <c r="C106" s="44"/>
    </row>
    <row r="107" spans="1:6" s="46" customFormat="1" ht="13.8">
      <c r="A107" s="45"/>
      <c r="C107" s="44"/>
    </row>
    <row r="108" spans="1:6" s="46" customFormat="1" ht="13.8">
      <c r="A108" s="50"/>
      <c r="B108" s="50"/>
      <c r="C108" s="44"/>
    </row>
    <row r="109" spans="1:6" s="46" customFormat="1" ht="13.8">
      <c r="A109" s="45"/>
      <c r="C109" s="44"/>
    </row>
    <row r="110" spans="1:6" s="46" customFormat="1" ht="13.8">
      <c r="A110" s="49"/>
      <c r="B110" s="49"/>
      <c r="C110" s="44"/>
    </row>
  </sheetData>
  <mergeCells count="10">
    <mergeCell ref="A1:B1"/>
    <mergeCell ref="A104:B104"/>
    <mergeCell ref="A105:B105"/>
    <mergeCell ref="A106:B106"/>
    <mergeCell ref="A110:B110"/>
    <mergeCell ref="A102:B102"/>
    <mergeCell ref="A103:B103"/>
    <mergeCell ref="A2:B2"/>
    <mergeCell ref="A3:B3"/>
    <mergeCell ref="A108:B10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2022-03-09T08:07:12Z</dcterms:created>
  <dcterms:modified xsi:type="dcterms:W3CDTF">2022-03-14T04:12:57Z</dcterms:modified>
</cp:coreProperties>
</file>