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1" i="1"/>
  <c r="C90"/>
  <c r="C85"/>
  <c r="C59"/>
  <c r="C44"/>
  <c r="C37"/>
  <c r="C27"/>
  <c r="C14"/>
  <c r="C87"/>
</calcChain>
</file>

<file path=xl/sharedStrings.xml><?xml version="1.0" encoding="utf-8"?>
<sst xmlns="http://schemas.openxmlformats.org/spreadsheetml/2006/main" count="128" uniqueCount="121">
  <si>
    <t xml:space="preserve"> - выше 2-го этажа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</si>
  <si>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</si>
  <si>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</si>
  <si>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</si>
  <si>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</si>
  <si>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</si>
  <si>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</si>
  <si>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</si>
  <si>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</si>
  <si>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</si>
  <si>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</si>
  <si>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</si>
  <si>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</si>
  <si>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</si>
  <si>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</si>
  <si>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</si>
  <si>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</si>
  <si>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</si>
  <si>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</si>
  <si>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</si>
  <si>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</si>
  <si>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</si>
  <si>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</si>
  <si>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</si>
  <si>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</si>
  <si>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</si>
  <si>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</si>
  <si>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</si>
  <si>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</si>
  <si>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</si>
  <si>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</si>
  <si>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</si>
  <si>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</si>
  <si>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</si>
  <si>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</si>
  <si>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</si>
  <si>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</si>
  <si>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</si>
  <si>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</si>
  <si>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</si>
  <si>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</si>
  <si>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</si>
  <si>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</si>
  <si>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</si>
  <si>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</si>
  <si>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</si>
  <si>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</si>
  <si>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</si>
  <si>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</si>
  <si>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</si>
  <si>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</si>
  <si>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</si>
  <si>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</si>
  <si>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</si>
  <si>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</si>
  <si>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</si>
  <si>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</si>
  <si>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</si>
  <si>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</si>
  <si>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</si>
  <si>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</si>
  <si>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</si>
  <si>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</si>
  <si>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</si>
  <si>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</si>
  <si>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</si>
  <si>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</si>
  <si>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</si>
  <si>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</si>
  <si>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</si>
  <si>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</si>
  <si>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</si>
  <si>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</si>
  <si>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</si>
  <si>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</si>
  <si>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</si>
  <si>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</si>
  <si>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</si>
  <si>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</si>
  <si>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</si>
  <si>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</si>
  <si>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</si>
  <si>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</si>
  <si>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</si>
  <si>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уличного освещения (стоимость работы телевышки)</t>
  </si>
  <si>
    <t>ремонт светильников наружного освещения:</t>
  </si>
  <si>
    <t>а</t>
  </si>
  <si>
    <t>смена лампы ДРЛ 250</t>
  </si>
  <si>
    <t>б</t>
  </si>
  <si>
    <t>стоимость телевышки</t>
  </si>
  <si>
    <t>восстановление схемы, ремонт, замена ламп светильника уличного освещения:</t>
  </si>
  <si>
    <t>смена лампы ДРВ</t>
  </si>
  <si>
    <t>стоимость работы телевышки</t>
  </si>
  <si>
    <t>восстановление схемы, ремонт, замена ламп светильника уличного освещения (ВТОРОЙ  РАЗ):</t>
  </si>
  <si>
    <t>смена лампы ДРЛ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</si>
  <si>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</si>
  <si>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</si>
  <si>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</si>
  <si>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замена прокладок на вентиля для промывки системы отопления</t>
  </si>
  <si>
    <t>смена вводного бронзового вентиля Ду 15мм ХВС кв.1</t>
  </si>
  <si>
    <t>уплотнение соединений (лен сантехнический)</t>
  </si>
  <si>
    <t xml:space="preserve"> 9.3</t>
  </si>
  <si>
    <t>Текущий ремонт конструктивных элементов (непредвиденные работы)</t>
  </si>
  <si>
    <t>установка доски объявления из поликарбоната 540*450 1 подъезд</t>
  </si>
  <si>
    <t>открытие продухов</t>
  </si>
  <si>
    <t>установка новой скамейки - 2 подъезд</t>
  </si>
  <si>
    <t>окраска МАФ (скамеек, урн  МАЙ-ИЮНЬ)</t>
  </si>
  <si>
    <t>прочистка вентиляции кв. 10</t>
  </si>
  <si>
    <t>прочистка вентиляции кв. 8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</si>
  <si>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</si>
  <si>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</si>
  <si>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</si>
  <si>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</si>
  <si>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</si>
  <si>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1a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</si>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</sst>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4" fillId="0" borderId="1" xfId="0" applyNumberFormat="1" applyFont="1" applyBorder="1"/>
    <xf numFmtId="2" fontId="4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1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1" fillId="0" borderId="0" xfId="0" applyFont="1" applyFill="1" applyBorder="1"/>
    <xf numFmtId="0" fontId="1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1" xfId="1" applyFont="1" applyBorder="1"/>
    <xf numFmtId="0" fontId="5" fillId="0" borderId="0" xfId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topLeftCell="A79" workbookViewId="0">
      <selection activeCell="C92" sqref="C92"/>
    </sheetView>
  </sheetViews>
  <sheetFormatPr defaultColWidth="9.109375" defaultRowHeight="13.2"/>
  <cols>
    <col min="1" max="1" width="5.6640625" style="1" customWidth="1"/>
    <col min="2" max="2" width="69" style="1" customWidth="1"/>
    <col min="3" max="3" width="20.6640625" style="1" customWidth="1"/>
    <col min="4" max="200" width="9.109375" style="1" customWidth="1"/>
    <col min="201" max="201" width="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" style="1" customWidth="1"/>
    <col min="208" max="208" width="10.44140625" style="1" customWidth="1"/>
    <col min="209" max="211" width="7.33203125" style="1" customWidth="1"/>
    <col min="212" max="212" width="9.33203125" style="1" customWidth="1"/>
    <col min="213" max="215" width="7.33203125" style="1" customWidth="1"/>
    <col min="216" max="216" width="11.88671875" style="1" customWidth="1"/>
    <col min="217" max="219" width="7.33203125" style="1" customWidth="1"/>
    <col min="220" max="220" width="10.6640625" style="1" customWidth="1"/>
    <col min="221" max="16384" width="9.109375" style="1"/>
  </cols>
  <sheetData>
    <row r="1" spans="1:3" s="5" customFormat="1" ht="15.6">
      <c r="A1" s="40" t="s">
        <v>119</v>
      </c>
      <c r="B1" s="40"/>
      <c r="C1" s="4"/>
    </row>
    <row r="2" spans="1:3" s="6" customFormat="1" ht="15.6">
      <c r="A2" s="40" t="s">
        <v>113</v>
      </c>
      <c r="B2" s="40"/>
      <c r="C2" s="4"/>
    </row>
    <row r="3" spans="1:3" s="6" customFormat="1" ht="15.6">
      <c r="A3" s="40" t="s">
        <v>114</v>
      </c>
      <c r="B3" s="40"/>
      <c r="C3" s="4"/>
    </row>
    <row r="4" spans="1:3" s="6" customFormat="1" ht="15.6">
      <c r="A4" s="7"/>
      <c r="B4" s="7"/>
      <c r="C4" s="4"/>
    </row>
    <row r="5" spans="1:3" s="5" customFormat="1" ht="12.75" customHeight="1">
      <c r="A5" s="8"/>
      <c r="B5" s="9" t="s">
        <v>120</v>
      </c>
      <c r="C5" s="10">
        <v>-36997.743200000055</v>
      </c>
    </row>
    <row r="6" spans="1:3" ht="15.6">
      <c r="A6" s="11" t="s">
        <v>1</v>
      </c>
      <c r="B6" s="12" t="s">
        <v>2</v>
      </c>
      <c r="C6" s="12"/>
    </row>
    <row r="7" spans="1:3" ht="24" customHeight="1">
      <c r="A7" s="11"/>
      <c r="B7" s="12" t="s">
        <v>3</v>
      </c>
      <c r="C7" s="13">
        <v>8387.8080000000027</v>
      </c>
    </row>
    <row r="8" spans="1:3" ht="15.6">
      <c r="A8" s="11"/>
      <c r="B8" s="12" t="s">
        <v>0</v>
      </c>
      <c r="C8" s="13">
        <v>2493.4840000000008</v>
      </c>
    </row>
    <row r="9" spans="1:3" ht="15.6">
      <c r="A9" s="14" t="s">
        <v>4</v>
      </c>
      <c r="B9" s="12" t="s">
        <v>5</v>
      </c>
      <c r="C9" s="13">
        <v>0</v>
      </c>
    </row>
    <row r="10" spans="1:3" ht="15.6">
      <c r="A10" s="11"/>
      <c r="B10" s="12" t="s">
        <v>3</v>
      </c>
      <c r="C10" s="13">
        <v>9883.5360000000001</v>
      </c>
    </row>
    <row r="11" spans="1:3" ht="15.6">
      <c r="A11" s="11"/>
      <c r="B11" s="12" t="s">
        <v>0</v>
      </c>
      <c r="C11" s="13">
        <v>3951.5279999999989</v>
      </c>
    </row>
    <row r="12" spans="1:3" ht="46.8">
      <c r="A12" s="11" t="s">
        <v>6</v>
      </c>
      <c r="B12" s="12" t="s">
        <v>7</v>
      </c>
      <c r="C12" s="13">
        <v>1733.6412</v>
      </c>
    </row>
    <row r="13" spans="1:3" ht="23.25" customHeight="1">
      <c r="A13" s="11" t="s">
        <v>8</v>
      </c>
      <c r="B13" s="12" t="s">
        <v>9</v>
      </c>
      <c r="C13" s="13">
        <v>157.09200000000001</v>
      </c>
    </row>
    <row r="14" spans="1:3" ht="15.6">
      <c r="A14" s="11"/>
      <c r="B14" s="15" t="s">
        <v>10</v>
      </c>
      <c r="C14" s="16">
        <f>SUM(C7:C13)</f>
        <v>26607.089199999999</v>
      </c>
    </row>
    <row r="15" spans="1:3" ht="15.6">
      <c r="A15" s="11"/>
      <c r="B15" s="12"/>
      <c r="C15" s="13"/>
    </row>
    <row r="16" spans="1:3" ht="31.2">
      <c r="A16" s="11" t="s">
        <v>11</v>
      </c>
      <c r="B16" s="15" t="s">
        <v>12</v>
      </c>
      <c r="C16" s="13">
        <v>0</v>
      </c>
    </row>
    <row r="17" spans="1:3" ht="15.6">
      <c r="A17" s="11" t="s">
        <v>13</v>
      </c>
      <c r="B17" s="12" t="s">
        <v>14</v>
      </c>
      <c r="C17" s="13">
        <v>2227.9860000000003</v>
      </c>
    </row>
    <row r="18" spans="1:3" ht="15.6">
      <c r="A18" s="11" t="s">
        <v>15</v>
      </c>
      <c r="B18" s="12" t="s">
        <v>16</v>
      </c>
      <c r="C18" s="13">
        <v>2260.1159999999995</v>
      </c>
    </row>
    <row r="19" spans="1:3" ht="15.6">
      <c r="A19" s="11" t="s">
        <v>17</v>
      </c>
      <c r="B19" s="12" t="s">
        <v>18</v>
      </c>
      <c r="C19" s="13">
        <v>977.55</v>
      </c>
    </row>
    <row r="20" spans="1:3" ht="15.6">
      <c r="A20" s="11" t="s">
        <v>19</v>
      </c>
      <c r="B20" s="12" t="s">
        <v>20</v>
      </c>
      <c r="C20" s="13">
        <v>1264.4799999999998</v>
      </c>
    </row>
    <row r="21" spans="1:3" s="2" customFormat="1" ht="15.6">
      <c r="A21" s="17" t="s">
        <v>21</v>
      </c>
      <c r="B21" s="18" t="s">
        <v>22</v>
      </c>
      <c r="C21" s="19">
        <v>13397.040000000003</v>
      </c>
    </row>
    <row r="22" spans="1:3" s="2" customFormat="1" ht="15.6">
      <c r="A22" s="17" t="s">
        <v>23</v>
      </c>
      <c r="B22" s="18" t="s">
        <v>24</v>
      </c>
      <c r="C22" s="19">
        <v>3933.3580000000002</v>
      </c>
    </row>
    <row r="23" spans="1:3" ht="15.6">
      <c r="A23" s="11" t="s">
        <v>25</v>
      </c>
      <c r="B23" s="12" t="s">
        <v>26</v>
      </c>
      <c r="C23" s="13">
        <v>714.29200000000003</v>
      </c>
    </row>
    <row r="24" spans="1:3" ht="31.2">
      <c r="A24" s="11" t="s">
        <v>27</v>
      </c>
      <c r="B24" s="12" t="s">
        <v>28</v>
      </c>
      <c r="C24" s="13">
        <v>251.37</v>
      </c>
    </row>
    <row r="25" spans="1:3" ht="46.8">
      <c r="A25" s="11" t="s">
        <v>29</v>
      </c>
      <c r="B25" s="12" t="s">
        <v>30</v>
      </c>
      <c r="C25" s="13">
        <v>4538.5119999999997</v>
      </c>
    </row>
    <row r="26" spans="1:3" ht="15.6">
      <c r="A26" s="11" t="s">
        <v>31</v>
      </c>
      <c r="B26" s="12" t="s">
        <v>32</v>
      </c>
      <c r="C26" s="13">
        <v>1266.1599999999999</v>
      </c>
    </row>
    <row r="27" spans="1:3" ht="15.6">
      <c r="A27" s="11"/>
      <c r="B27" s="15" t="s">
        <v>33</v>
      </c>
      <c r="C27" s="16">
        <f>SUM(C17:C26)</f>
        <v>30830.864000000001</v>
      </c>
    </row>
    <row r="28" spans="1:3" ht="15.6">
      <c r="A28" s="11"/>
      <c r="B28" s="12"/>
      <c r="C28" s="13"/>
    </row>
    <row r="29" spans="1:3" ht="15.6">
      <c r="A29" s="11"/>
      <c r="B29" s="15" t="s">
        <v>34</v>
      </c>
      <c r="C29" s="13"/>
    </row>
    <row r="30" spans="1:3" s="3" customFormat="1" ht="31.2">
      <c r="A30" s="20" t="s">
        <v>35</v>
      </c>
      <c r="B30" s="12" t="s">
        <v>36</v>
      </c>
      <c r="C30" s="21">
        <v>0</v>
      </c>
    </row>
    <row r="31" spans="1:3" ht="15.6">
      <c r="A31" s="20" t="s">
        <v>37</v>
      </c>
      <c r="B31" s="12" t="s">
        <v>38</v>
      </c>
      <c r="C31" s="13">
        <v>11265.85</v>
      </c>
    </row>
    <row r="32" spans="1:3" ht="15.6">
      <c r="A32" s="20" t="s">
        <v>39</v>
      </c>
      <c r="B32" s="12" t="s">
        <v>40</v>
      </c>
      <c r="C32" s="13">
        <v>9265.34</v>
      </c>
    </row>
    <row r="33" spans="1:3" ht="15.6">
      <c r="A33" s="20" t="s">
        <v>41</v>
      </c>
      <c r="B33" s="12" t="s">
        <v>42</v>
      </c>
      <c r="C33" s="13">
        <v>4901.4400000000005</v>
      </c>
    </row>
    <row r="34" spans="1:3" ht="15.6">
      <c r="A34" s="20" t="s">
        <v>43</v>
      </c>
      <c r="B34" s="12" t="s">
        <v>44</v>
      </c>
      <c r="C34" s="13">
        <v>341.02</v>
      </c>
    </row>
    <row r="35" spans="1:3" ht="15.6">
      <c r="A35" s="20" t="s">
        <v>45</v>
      </c>
      <c r="B35" s="12" t="s">
        <v>46</v>
      </c>
      <c r="C35" s="13">
        <v>563.84</v>
      </c>
    </row>
    <row r="36" spans="1:3" ht="15.6">
      <c r="A36" s="11" t="s">
        <v>47</v>
      </c>
      <c r="B36" s="12" t="s">
        <v>48</v>
      </c>
      <c r="C36" s="13">
        <v>389.58000000000004</v>
      </c>
    </row>
    <row r="37" spans="1:3" ht="15.6">
      <c r="A37" s="11"/>
      <c r="B37" s="15" t="s">
        <v>49</v>
      </c>
      <c r="C37" s="16">
        <f>SUM(C31:C36)</f>
        <v>26727.070000000007</v>
      </c>
    </row>
    <row r="38" spans="1:3" ht="15.6">
      <c r="A38" s="11"/>
      <c r="B38" s="15" t="s">
        <v>50</v>
      </c>
      <c r="C38" s="13"/>
    </row>
    <row r="39" spans="1:3" ht="15.6">
      <c r="A39" s="11" t="s">
        <v>51</v>
      </c>
      <c r="B39" s="12" t="s">
        <v>52</v>
      </c>
      <c r="C39" s="13">
        <v>5130.3959999999997</v>
      </c>
    </row>
    <row r="40" spans="1:3" ht="15.6">
      <c r="A40" s="11" t="s">
        <v>53</v>
      </c>
      <c r="B40" s="12" t="s">
        <v>54</v>
      </c>
      <c r="C40" s="13">
        <v>0</v>
      </c>
    </row>
    <row r="41" spans="1:3" ht="15.6">
      <c r="A41" s="11" t="s">
        <v>55</v>
      </c>
      <c r="B41" s="12" t="s">
        <v>56</v>
      </c>
      <c r="C41" s="13">
        <v>4325.6279999999997</v>
      </c>
    </row>
    <row r="42" spans="1:3" ht="31.2">
      <c r="A42" s="11" t="s">
        <v>57</v>
      </c>
      <c r="B42" s="12" t="s">
        <v>58</v>
      </c>
      <c r="C42" s="13">
        <v>3420.2639999999997</v>
      </c>
    </row>
    <row r="43" spans="1:3" ht="15.6">
      <c r="A43" s="11" t="s">
        <v>59</v>
      </c>
      <c r="B43" s="12" t="s">
        <v>60</v>
      </c>
      <c r="C43" s="13">
        <v>1083</v>
      </c>
    </row>
    <row r="44" spans="1:3" ht="15.6">
      <c r="A44" s="11"/>
      <c r="B44" s="15" t="s">
        <v>61</v>
      </c>
      <c r="C44" s="16">
        <f>SUM(C39:C43)</f>
        <v>13959.287999999999</v>
      </c>
    </row>
    <row r="45" spans="1:3" ht="15.6">
      <c r="A45" s="11"/>
      <c r="B45" s="15" t="s">
        <v>62</v>
      </c>
      <c r="C45" s="16"/>
    </row>
    <row r="46" spans="1:3" ht="31.2">
      <c r="A46" s="11" t="s">
        <v>63</v>
      </c>
      <c r="B46" s="12" t="s">
        <v>64</v>
      </c>
      <c r="C46" s="16">
        <v>9556.6200000000008</v>
      </c>
    </row>
    <row r="47" spans="1:3" ht="15.6">
      <c r="A47" s="11" t="s">
        <v>65</v>
      </c>
      <c r="B47" s="12" t="s">
        <v>66</v>
      </c>
      <c r="C47" s="16">
        <v>2716.0919999999992</v>
      </c>
    </row>
    <row r="48" spans="1:3" ht="15.6">
      <c r="A48" s="11"/>
      <c r="B48" s="15" t="s">
        <v>67</v>
      </c>
      <c r="C48" s="16"/>
    </row>
    <row r="49" spans="1:3" ht="15.6">
      <c r="A49" s="11"/>
      <c r="B49" s="12"/>
      <c r="C49" s="16"/>
    </row>
    <row r="50" spans="1:3" ht="15.6">
      <c r="A50" s="22" t="s">
        <v>68</v>
      </c>
      <c r="B50" s="12" t="s">
        <v>69</v>
      </c>
      <c r="C50" s="16">
        <v>1431.04</v>
      </c>
    </row>
    <row r="51" spans="1:3" ht="15.6">
      <c r="A51" s="22" t="s">
        <v>70</v>
      </c>
      <c r="B51" s="12" t="s">
        <v>71</v>
      </c>
      <c r="C51" s="16">
        <v>1381.12</v>
      </c>
    </row>
    <row r="52" spans="1:3" ht="15.6">
      <c r="A52" s="11"/>
      <c r="B52" s="12"/>
      <c r="C52" s="13"/>
    </row>
    <row r="53" spans="1:3" ht="15.6">
      <c r="A53" s="11"/>
      <c r="B53" s="15" t="s">
        <v>72</v>
      </c>
      <c r="C53" s="13"/>
    </row>
    <row r="54" spans="1:3" ht="15.6">
      <c r="A54" s="11" t="s">
        <v>73</v>
      </c>
      <c r="B54" s="12" t="s">
        <v>74</v>
      </c>
      <c r="C54" s="13">
        <v>3390</v>
      </c>
    </row>
    <row r="55" spans="1:3" ht="15.6">
      <c r="A55" s="11" t="s">
        <v>75</v>
      </c>
      <c r="B55" s="12" t="s">
        <v>76</v>
      </c>
      <c r="C55" s="13">
        <v>4498.2</v>
      </c>
    </row>
    <row r="56" spans="1:3" ht="46.8">
      <c r="A56" s="11"/>
      <c r="B56" s="12" t="s">
        <v>77</v>
      </c>
      <c r="C56" s="13">
        <v>3300.6000000000008</v>
      </c>
    </row>
    <row r="57" spans="1:3" ht="46.8">
      <c r="A57" s="11"/>
      <c r="B57" s="12" t="s">
        <v>78</v>
      </c>
      <c r="C57" s="13">
        <v>3300.6000000000008</v>
      </c>
    </row>
    <row r="58" spans="1:3" ht="46.8">
      <c r="A58" s="11"/>
      <c r="B58" s="12" t="s">
        <v>79</v>
      </c>
      <c r="C58" s="13">
        <v>6601.2000000000016</v>
      </c>
    </row>
    <row r="59" spans="1:3" ht="15.6">
      <c r="A59" s="11"/>
      <c r="B59" s="15" t="s">
        <v>80</v>
      </c>
      <c r="C59" s="16">
        <f>SUM(C54:C58)</f>
        <v>21090.600000000002</v>
      </c>
    </row>
    <row r="60" spans="1:3" ht="15.6">
      <c r="A60" s="11"/>
      <c r="B60" s="15"/>
      <c r="C60" s="13"/>
    </row>
    <row r="61" spans="1:3" ht="15.6">
      <c r="A61" s="11"/>
      <c r="B61" s="15" t="s">
        <v>81</v>
      </c>
      <c r="C61" s="13"/>
    </row>
    <row r="62" spans="1:3" ht="18" customHeight="1">
      <c r="A62" s="11" t="s">
        <v>82</v>
      </c>
      <c r="B62" s="15" t="s">
        <v>83</v>
      </c>
      <c r="C62" s="13">
        <v>0</v>
      </c>
    </row>
    <row r="63" spans="1:3" ht="16.5" customHeight="1">
      <c r="A63" s="23"/>
      <c r="B63" s="12" t="s">
        <v>84</v>
      </c>
      <c r="C63" s="13">
        <v>734</v>
      </c>
    </row>
    <row r="64" spans="1:3" ht="15.6">
      <c r="A64" s="23"/>
      <c r="B64" s="24" t="s">
        <v>85</v>
      </c>
      <c r="C64" s="13">
        <v>0</v>
      </c>
    </row>
    <row r="65" spans="1:3" ht="15.6">
      <c r="A65" s="23" t="s">
        <v>86</v>
      </c>
      <c r="B65" s="25" t="s">
        <v>87</v>
      </c>
      <c r="C65" s="13">
        <v>552.80999999999995</v>
      </c>
    </row>
    <row r="66" spans="1:3" ht="15.6">
      <c r="A66" s="23" t="s">
        <v>88</v>
      </c>
      <c r="B66" s="25" t="s">
        <v>89</v>
      </c>
      <c r="C66" s="13">
        <v>880.8</v>
      </c>
    </row>
    <row r="67" spans="1:3" ht="31.2">
      <c r="A67" s="25"/>
      <c r="B67" s="15" t="s">
        <v>90</v>
      </c>
      <c r="C67" s="13">
        <v>0</v>
      </c>
    </row>
    <row r="68" spans="1:3" ht="15.6">
      <c r="A68" s="23" t="s">
        <v>86</v>
      </c>
      <c r="B68" s="26" t="s">
        <v>91</v>
      </c>
      <c r="C68" s="13">
        <v>552.80999999999995</v>
      </c>
    </row>
    <row r="69" spans="1:3" ht="15.6">
      <c r="A69" s="23" t="s">
        <v>88</v>
      </c>
      <c r="B69" s="26" t="s">
        <v>92</v>
      </c>
      <c r="C69" s="13">
        <v>922.19999999999993</v>
      </c>
    </row>
    <row r="70" spans="1:3" ht="31.2">
      <c r="A70" s="25"/>
      <c r="B70" s="15" t="s">
        <v>93</v>
      </c>
      <c r="C70" s="13">
        <v>0</v>
      </c>
    </row>
    <row r="71" spans="1:3" ht="15.6">
      <c r="A71" s="23" t="s">
        <v>86</v>
      </c>
      <c r="B71" s="26" t="s">
        <v>94</v>
      </c>
      <c r="C71" s="13">
        <v>552.80999999999995</v>
      </c>
    </row>
    <row r="72" spans="1:3" ht="15.6">
      <c r="A72" s="23" t="s">
        <v>88</v>
      </c>
      <c r="B72" s="26" t="s">
        <v>92</v>
      </c>
      <c r="C72" s="13">
        <v>1383.3</v>
      </c>
    </row>
    <row r="73" spans="1:3" ht="31.2">
      <c r="A73" s="11" t="s">
        <v>95</v>
      </c>
      <c r="B73" s="15" t="s">
        <v>96</v>
      </c>
      <c r="C73" s="13">
        <v>0</v>
      </c>
    </row>
    <row r="74" spans="1:3" ht="15.6">
      <c r="A74" s="23"/>
      <c r="B74" s="27" t="s">
        <v>97</v>
      </c>
      <c r="C74" s="13">
        <v>0</v>
      </c>
    </row>
    <row r="75" spans="1:3" ht="15.6">
      <c r="A75" s="25"/>
      <c r="B75" s="26" t="s">
        <v>98</v>
      </c>
      <c r="C75" s="13">
        <v>130.22</v>
      </c>
    </row>
    <row r="76" spans="1:3" ht="15.6">
      <c r="A76" s="25"/>
      <c r="B76" s="25" t="s">
        <v>99</v>
      </c>
      <c r="C76" s="13">
        <v>918.01</v>
      </c>
    </row>
    <row r="77" spans="1:3" ht="15.6">
      <c r="A77" s="23"/>
      <c r="B77" s="25" t="s">
        <v>100</v>
      </c>
      <c r="C77" s="13">
        <v>20.225999999999999</v>
      </c>
    </row>
    <row r="78" spans="1:3" ht="31.2">
      <c r="A78" s="11" t="s">
        <v>101</v>
      </c>
      <c r="B78" s="15" t="s">
        <v>102</v>
      </c>
      <c r="C78" s="13">
        <v>0</v>
      </c>
    </row>
    <row r="79" spans="1:3" ht="15.6">
      <c r="A79" s="11"/>
      <c r="B79" s="26" t="s">
        <v>103</v>
      </c>
      <c r="C79" s="13">
        <v>560.84</v>
      </c>
    </row>
    <row r="80" spans="1:3" ht="15.6">
      <c r="A80" s="11"/>
      <c r="B80" s="25" t="s">
        <v>104</v>
      </c>
      <c r="C80" s="13">
        <v>332.56</v>
      </c>
    </row>
    <row r="81" spans="1:3" ht="15.6">
      <c r="A81" s="11"/>
      <c r="B81" s="26" t="s">
        <v>105</v>
      </c>
      <c r="C81" s="13">
        <v>7948.8</v>
      </c>
    </row>
    <row r="82" spans="1:3" ht="15.6">
      <c r="A82" s="23"/>
      <c r="B82" s="28" t="s">
        <v>106</v>
      </c>
      <c r="C82" s="13">
        <v>577.48799999999994</v>
      </c>
    </row>
    <row r="83" spans="1:3" ht="15.6">
      <c r="A83" s="23"/>
      <c r="B83" s="25" t="s">
        <v>107</v>
      </c>
      <c r="C83" s="13">
        <v>1584.8999999999999</v>
      </c>
    </row>
    <row r="84" spans="1:3" ht="15.6">
      <c r="A84" s="11"/>
      <c r="B84" s="25" t="s">
        <v>108</v>
      </c>
      <c r="C84" s="13">
        <v>352.2</v>
      </c>
    </row>
    <row r="85" spans="1:3" ht="15.6">
      <c r="A85" s="11"/>
      <c r="B85" s="15" t="s">
        <v>109</v>
      </c>
      <c r="C85" s="16">
        <f>SUM(C62:C84)</f>
        <v>18003.974000000002</v>
      </c>
    </row>
    <row r="86" spans="1:3" ht="15.6">
      <c r="A86" s="22" t="s">
        <v>110</v>
      </c>
      <c r="B86" s="15" t="s">
        <v>111</v>
      </c>
      <c r="C86" s="16">
        <v>27060.324000000008</v>
      </c>
    </row>
    <row r="87" spans="1:3" ht="15.6">
      <c r="A87" s="12"/>
      <c r="B87" s="15" t="s">
        <v>112</v>
      </c>
      <c r="C87" s="16">
        <f>C14+C27+C37+C44+C46+C47+C50+C51+C59+C85+C86</f>
        <v>179364.08120000002</v>
      </c>
    </row>
    <row r="88" spans="1:3" s="31" customFormat="1" ht="15.6">
      <c r="A88" s="29"/>
      <c r="B88" s="39" t="s">
        <v>115</v>
      </c>
      <c r="C88" s="30">
        <v>175037.04</v>
      </c>
    </row>
    <row r="89" spans="1:3" s="33" customFormat="1" ht="15.6">
      <c r="A89" s="32"/>
      <c r="B89" s="39" t="s">
        <v>116</v>
      </c>
      <c r="C89" s="30">
        <v>173939.55</v>
      </c>
    </row>
    <row r="90" spans="1:3" s="33" customFormat="1" ht="15.6">
      <c r="A90" s="34"/>
      <c r="B90" s="39" t="s">
        <v>118</v>
      </c>
      <c r="C90" s="35">
        <f>C89-C87</f>
        <v>-5424.5312000000267</v>
      </c>
    </row>
    <row r="91" spans="1:3" s="33" customFormat="1" ht="15.6">
      <c r="A91" s="34"/>
      <c r="B91" s="39" t="s">
        <v>117</v>
      </c>
      <c r="C91" s="35">
        <f>C5+C90</f>
        <v>-42422.274400000082</v>
      </c>
    </row>
    <row r="92" spans="1:3" s="33" customFormat="1" ht="13.8">
      <c r="A92" s="42"/>
      <c r="B92" s="42"/>
      <c r="C92" s="36"/>
    </row>
    <row r="93" spans="1:3" s="33" customFormat="1" ht="13.8">
      <c r="A93" s="42"/>
      <c r="B93" s="42"/>
      <c r="C93" s="36"/>
    </row>
    <row r="94" spans="1:3" s="33" customFormat="1" ht="13.8">
      <c r="A94" s="42"/>
      <c r="B94" s="42"/>
      <c r="C94" s="36"/>
    </row>
    <row r="95" spans="1:3" s="33" customFormat="1" ht="13.8">
      <c r="A95" s="42"/>
      <c r="B95" s="42"/>
      <c r="C95" s="36"/>
    </row>
    <row r="96" spans="1:3" s="38" customFormat="1" ht="13.8">
      <c r="A96" s="37"/>
      <c r="C96" s="36"/>
    </row>
    <row r="97" spans="1:3" s="38" customFormat="1" ht="13.8">
      <c r="A97" s="41"/>
      <c r="B97" s="41"/>
      <c r="C97" s="36"/>
    </row>
    <row r="98" spans="1:3" s="38" customFormat="1" ht="13.8">
      <c r="A98" s="37"/>
      <c r="C98" s="36"/>
    </row>
  </sheetData>
  <mergeCells count="8">
    <mergeCell ref="A1:B1"/>
    <mergeCell ref="A97:B97"/>
    <mergeCell ref="A94:B94"/>
    <mergeCell ref="A95:B95"/>
    <mergeCell ref="A92:B92"/>
    <mergeCell ref="A93:B93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2022-03-09T08:19:13Z</dcterms:created>
  <dcterms:modified xsi:type="dcterms:W3CDTF">2022-03-14T04:13:29Z</dcterms:modified>
</cp:coreProperties>
</file>