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2" i="1"/>
  <c r="C91"/>
  <c r="C86"/>
  <c r="C58"/>
  <c r="C43"/>
  <c r="C35"/>
  <c r="C26"/>
  <c r="C14"/>
  <c r="C88"/>
</calcChain>
</file>

<file path=xl/sharedStrings.xml><?xml version="1.0" encoding="utf-8"?>
<sst xmlns="http://schemas.openxmlformats.org/spreadsheetml/2006/main" count="134" uniqueCount="129">
  <si>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</si>
  <si>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</si>
  <si>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</si>
  <si>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</si>
  <si>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</si>
  <si>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</si>
  <si>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</si>
  <si>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</si>
  <si>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</si>
  <si>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</si>
  <si>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</si>
  <si>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</si>
  <si>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</si>
  <si>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</si>
  <si>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</si>
  <si>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</si>
  <si>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</si>
  <si>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</si>
  <si>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</si>
  <si>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</si>
  <si>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</si>
  <si>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</si>
  <si>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</si>
  <si>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</si>
  <si>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</si>
  <si>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</si>
  <si>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</si>
  <si>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</si>
  <si>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</si>
  <si>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</si>
  <si>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</si>
  <si>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</si>
  <si>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</si>
  <si>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</si>
  <si>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</si>
  <si>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</si>
  <si>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</si>
  <si>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</si>
  <si>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</si>
  <si>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</si>
  <si>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</si>
  <si>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</si>
  <si>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</si>
  <si>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</si>
  <si>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</si>
  <si>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</si>
  <si>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3.9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</si>
  <si>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</si>
  <si>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</si>
  <si>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</si>
  <si>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</si>
  <si>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</si>
  <si>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</si>
  <si>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</si>
  <si>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</si>
  <si>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</si>
  <si>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</si>
  <si>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</si>
  <si>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</si>
  <si>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</si>
  <si>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</si>
  <si>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</si>
  <si>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</si>
  <si>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</si>
  <si>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</si>
  <si>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</si>
  <si>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</si>
  <si>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</si>
  <si>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</si>
  <si>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</si>
  <si>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</si>
  <si>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</si>
  <si>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</si>
  <si>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</si>
  <si>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</si>
  <si>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</si>
  <si>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</si>
  <si>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тепло)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</si>
  <si>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</si>
  <si>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</si>
  <si>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</si>
  <si>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</si>
  <si>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</si>
  <si>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ремонт светильников наружного освещения:</t>
  </si>
  <si>
    <t>а</t>
  </si>
  <si>
    <t>смена лампы ДРЛ 250</t>
  </si>
  <si>
    <t>б</t>
  </si>
  <si>
    <t>стоимость телевышки</t>
  </si>
  <si>
    <t xml:space="preserve"> 9.2</t>
  </si>
  <si>
    <t>Текущий ремонт конструктивных элементов (непредвиденные работы)</t>
  </si>
  <si>
    <t xml:space="preserve"> 9.3</t>
  </si>
  <si>
    <t>Текущий ремонт систем водоснабжения и водоотведения(непредвиденные работы)</t>
  </si>
  <si>
    <t>смена вентиля Ду 15 мм  на стояке отопления</t>
  </si>
  <si>
    <t>устранение засора канализации (выпуск на колодец) - 3 раза*6мп</t>
  </si>
  <si>
    <t>замена прокладок на вентиля для промывки системы отопления</t>
  </si>
  <si>
    <t xml:space="preserve">установка сбросного вентиля Ду 15 ст.отопления  </t>
  </si>
  <si>
    <t>уплотнение соединений лентой ФУМ</t>
  </si>
  <si>
    <t>замена вентиля Ду 20мм на стояке отопления с отжигом</t>
  </si>
  <si>
    <t>смена сборки с вентилем, сбросным вентилем на стояке ХВС в подвале:</t>
  </si>
  <si>
    <t>устройство сгона Ду 25мм с резьбой</t>
  </si>
  <si>
    <t>смена контргайки Ду 25мм</t>
  </si>
  <si>
    <t>в</t>
  </si>
  <si>
    <t>смена муфты Ду 25 мм</t>
  </si>
  <si>
    <t>г</t>
  </si>
  <si>
    <t>смена резьбы Ду 25мм</t>
  </si>
  <si>
    <t>д</t>
  </si>
  <si>
    <t>смена резьбы Ду 15мм</t>
  </si>
  <si>
    <t>е</t>
  </si>
  <si>
    <t>смена крана шарового Ду 25мм</t>
  </si>
  <si>
    <t>ж</t>
  </si>
  <si>
    <t>смена крана шарового Ду 15мм</t>
  </si>
  <si>
    <t>з</t>
  </si>
  <si>
    <t>сварочные работы</t>
  </si>
  <si>
    <t>9.</t>
  </si>
  <si>
    <t>Текущий ремонт конструктивных элементов (теплоснабжение)</t>
  </si>
  <si>
    <t>открытие продухов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</si>
  <si>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</si>
  <si>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</si>
  <si>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</si>
  <si>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</si>
  <si>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</si>
  <si>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</si>
  <si>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ул.п.Малый 6</t>
  </si>
  <si>
    <t xml:space="preserve">Отчет за 2021г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</si>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</sst>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5" fillId="0" borderId="0" xfId="1" applyFont="1" applyFill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4" fillId="0" borderId="0" xfId="1" applyFont="1" applyFill="1" applyBorder="1" applyAlignment="1">
      <alignment horizontal="center"/>
    </xf>
    <xf numFmtId="0" fontId="5" fillId="0" borderId="0" xfId="0" applyFont="1" applyFill="1" applyAlignment="1">
      <alignment wrapText="1"/>
    </xf>
    <xf numFmtId="0" fontId="3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2" fontId="6" fillId="0" borderId="1" xfId="1" applyNumberFormat="1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6" fontId="3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0" borderId="1" xfId="0" applyNumberFormat="1" applyFont="1" applyBorder="1"/>
    <xf numFmtId="0" fontId="6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3" fillId="0" borderId="1" xfId="0" applyFont="1" applyFill="1" applyBorder="1"/>
    <xf numFmtId="0" fontId="8" fillId="0" borderId="1" xfId="1" applyFont="1" applyBorder="1"/>
    <xf numFmtId="0" fontId="9" fillId="0" borderId="0" xfId="0" applyFont="1" applyFill="1" applyAlignment="1">
      <alignment wrapText="1"/>
    </xf>
    <xf numFmtId="0" fontId="10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10" fillId="0" borderId="0" xfId="0" applyFont="1" applyBorder="1"/>
    <xf numFmtId="0" fontId="10" fillId="0" borderId="0" xfId="0" applyFont="1"/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1" applyFont="1" applyBorder="1"/>
    <xf numFmtId="2" fontId="8" fillId="0" borderId="1" xfId="1" applyNumberFormat="1" applyFont="1" applyFill="1" applyBorder="1" applyAlignment="1"/>
    <xf numFmtId="0" fontId="10" fillId="0" borderId="1" xfId="1" applyFont="1" applyBorder="1" applyAlignment="1"/>
    <xf numFmtId="0" fontId="9" fillId="0" borderId="1" xfId="1" applyFont="1" applyBorder="1" applyAlignment="1">
      <alignment wrapText="1"/>
    </xf>
    <xf numFmtId="2" fontId="8" fillId="0" borderId="1" xfId="1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2" fontId="3" fillId="0" borderId="1" xfId="0" applyNumberFormat="1" applyFont="1" applyBorder="1"/>
    <xf numFmtId="2" fontId="12" fillId="0" borderId="1" xfId="0" applyNumberFormat="1" applyFont="1" applyBorder="1" applyAlignment="1">
      <alignment wrapText="1"/>
    </xf>
    <xf numFmtId="0" fontId="10" fillId="0" borderId="0" xfId="0" applyNumberFormat="1" applyFont="1" applyBorder="1" applyAlignment="1">
      <alignment horizontal="left"/>
    </xf>
    <xf numFmtId="0" fontId="10" fillId="0" borderId="0" xfId="0" applyFont="1" applyAlignment="1">
      <alignment horizontal="center"/>
    </xf>
    <xf numFmtId="0" fontId="4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9"/>
  <sheetViews>
    <sheetView tabSelected="1" workbookViewId="0">
      <selection activeCell="C5" sqref="C5:C92"/>
    </sheetView>
  </sheetViews>
  <sheetFormatPr defaultColWidth="10.109375" defaultRowHeight="13.2"/>
  <cols>
    <col min="1" max="1" width="5.44140625" style="1" customWidth="1"/>
    <col min="2" max="2" width="72.6640625" style="1" customWidth="1"/>
    <col min="3" max="3" width="14.109375" style="1" customWidth="1"/>
    <col min="4" max="200" width="9.109375" style="1" customWidth="1"/>
    <col min="201" max="201" width="5.44140625" style="1" customWidth="1"/>
    <col min="202" max="202" width="49.5546875" style="1" customWidth="1"/>
    <col min="203" max="203" width="8.44140625" style="1" customWidth="1"/>
    <col min="204" max="204" width="7.33203125" style="1" customWidth="1"/>
    <col min="205" max="205" width="8.109375" style="1" customWidth="1"/>
    <col min="206" max="206" width="6.88671875" style="1" customWidth="1"/>
    <col min="207" max="207" width="9" style="1" customWidth="1"/>
    <col min="208" max="208" width="13.109375" style="1" customWidth="1"/>
    <col min="209" max="210" width="7.33203125" style="1" customWidth="1"/>
    <col min="211" max="211" width="8.5546875" style="1" customWidth="1"/>
    <col min="212" max="212" width="12.88671875" style="1" customWidth="1"/>
    <col min="213" max="214" width="7.33203125" style="1" customWidth="1"/>
    <col min="215" max="215" width="9.6640625" style="1" customWidth="1"/>
    <col min="216" max="216" width="9.44140625" style="1" customWidth="1"/>
    <col min="217" max="218" width="7.33203125" style="1" customWidth="1"/>
    <col min="219" max="219" width="9.6640625" style="1" customWidth="1"/>
    <col min="220" max="220" width="10.33203125" style="1" customWidth="1"/>
    <col min="221" max="223" width="9.109375" style="1" customWidth="1"/>
    <col min="224" max="224" width="14.33203125" style="1" customWidth="1"/>
    <col min="225" max="227" width="9.109375" style="1" customWidth="1"/>
    <col min="228" max="228" width="10.33203125" style="1" customWidth="1"/>
    <col min="229" max="231" width="9.109375" style="1" customWidth="1"/>
    <col min="232" max="232" width="11.33203125" style="1" customWidth="1"/>
    <col min="233" max="235" width="9.109375" style="1" customWidth="1"/>
    <col min="236" max="236" width="10.6640625" style="1" customWidth="1"/>
    <col min="237" max="239" width="9.109375" style="1" customWidth="1"/>
    <col min="240" max="240" width="10.88671875" style="1" customWidth="1"/>
    <col min="241" max="243" width="9.109375" style="1" customWidth="1"/>
    <col min="244" max="244" width="10.44140625" style="1" customWidth="1"/>
    <col min="245" max="247" width="9.109375" style="1" customWidth="1"/>
    <col min="248" max="248" width="10.44140625" style="1" customWidth="1"/>
    <col min="249" max="251" width="9.109375" style="1" customWidth="1"/>
    <col min="252" max="252" width="10.44140625" style="1" customWidth="1"/>
    <col min="253" max="255" width="9.109375" style="1" customWidth="1"/>
    <col min="256" max="16384" width="10.109375" style="1"/>
  </cols>
  <sheetData>
    <row r="1" spans="1:3" s="4" customFormat="1" ht="15.6">
      <c r="A1" s="45" t="s">
        <v>123</v>
      </c>
      <c r="B1" s="45"/>
      <c r="C1" s="3"/>
    </row>
    <row r="2" spans="1:3" s="5" customFormat="1" ht="15.6">
      <c r="A2" s="45" t="s">
        <v>121</v>
      </c>
      <c r="B2" s="45"/>
      <c r="C2" s="3"/>
    </row>
    <row r="3" spans="1:3" s="5" customFormat="1" ht="15.6">
      <c r="A3" s="45" t="s">
        <v>122</v>
      </c>
      <c r="B3" s="45"/>
      <c r="C3" s="3"/>
    </row>
    <row r="4" spans="1:3" s="5" customFormat="1" ht="15.6">
      <c r="A4" s="6"/>
      <c r="B4" s="6"/>
      <c r="C4" s="3"/>
    </row>
    <row r="5" spans="1:3" s="5" customFormat="1" ht="15.6">
      <c r="A5" s="8"/>
      <c r="B5" s="9" t="s">
        <v>124</v>
      </c>
      <c r="C5" s="10">
        <v>-143233.99400000001</v>
      </c>
    </row>
    <row r="6" spans="1:3" s="7" customFormat="1" ht="15.6">
      <c r="A6" s="11"/>
      <c r="B6" s="9" t="s">
        <v>1</v>
      </c>
      <c r="C6" s="12"/>
    </row>
    <row r="7" spans="1:3" ht="15.6">
      <c r="A7" s="13" t="s">
        <v>2</v>
      </c>
      <c r="B7" s="14" t="s">
        <v>3</v>
      </c>
      <c r="C7" s="39"/>
    </row>
    <row r="8" spans="1:3" ht="24" customHeight="1">
      <c r="A8" s="13"/>
      <c r="B8" s="14" t="s">
        <v>4</v>
      </c>
      <c r="C8" s="39">
        <v>11902.175999999999</v>
      </c>
    </row>
    <row r="9" spans="1:3" ht="15.6">
      <c r="A9" s="13"/>
      <c r="B9" s="14" t="s">
        <v>0</v>
      </c>
      <c r="C9" s="39">
        <v>3595.2559999999994</v>
      </c>
    </row>
    <row r="10" spans="1:3" ht="15.6">
      <c r="A10" s="15" t="s">
        <v>5</v>
      </c>
      <c r="B10" s="14" t="s">
        <v>6</v>
      </c>
      <c r="C10" s="39">
        <v>0</v>
      </c>
    </row>
    <row r="11" spans="1:3" ht="15.6">
      <c r="A11" s="13"/>
      <c r="B11" s="14" t="s">
        <v>4</v>
      </c>
      <c r="C11" s="39">
        <v>14024.592000000002</v>
      </c>
    </row>
    <row r="12" spans="1:3" ht="15.6">
      <c r="A12" s="13"/>
      <c r="B12" s="14" t="s">
        <v>0</v>
      </c>
      <c r="C12" s="39">
        <v>5697.5519999999997</v>
      </c>
    </row>
    <row r="13" spans="1:3" ht="46.8">
      <c r="A13" s="13" t="s">
        <v>7</v>
      </c>
      <c r="B13" s="14" t="s">
        <v>8</v>
      </c>
      <c r="C13" s="39">
        <v>2322.4699999999998</v>
      </c>
    </row>
    <row r="14" spans="1:3" ht="15.6">
      <c r="A14" s="13"/>
      <c r="B14" s="16" t="s">
        <v>9</v>
      </c>
      <c r="C14" s="40">
        <f>SUM(C8:C13)</f>
        <v>37542.046000000002</v>
      </c>
    </row>
    <row r="15" spans="1:3" ht="31.2">
      <c r="A15" s="13" t="s">
        <v>10</v>
      </c>
      <c r="B15" s="16" t="s">
        <v>11</v>
      </c>
      <c r="C15" s="39"/>
    </row>
    <row r="16" spans="1:3" ht="15.6">
      <c r="A16" s="13" t="s">
        <v>12</v>
      </c>
      <c r="B16" s="14" t="s">
        <v>13</v>
      </c>
      <c r="C16" s="39">
        <v>4990.5029999999997</v>
      </c>
    </row>
    <row r="17" spans="1:3" ht="15.6">
      <c r="A17" s="13" t="s">
        <v>14</v>
      </c>
      <c r="B17" s="14" t="s">
        <v>15</v>
      </c>
      <c r="C17" s="39">
        <v>2120.8180000000002</v>
      </c>
    </row>
    <row r="18" spans="1:3" ht="15.6">
      <c r="A18" s="13" t="s">
        <v>16</v>
      </c>
      <c r="B18" s="14" t="s">
        <v>17</v>
      </c>
      <c r="C18" s="39">
        <v>935.65499999999997</v>
      </c>
    </row>
    <row r="19" spans="1:3" ht="15.6">
      <c r="A19" s="13" t="s">
        <v>18</v>
      </c>
      <c r="B19" s="14" t="s">
        <v>19</v>
      </c>
      <c r="C19" s="39">
        <v>903.19999999999982</v>
      </c>
    </row>
    <row r="20" spans="1:3" ht="15.6">
      <c r="A20" s="13" t="s">
        <v>20</v>
      </c>
      <c r="B20" s="14" t="s">
        <v>21</v>
      </c>
      <c r="C20" s="39">
        <v>16535.16</v>
      </c>
    </row>
    <row r="21" spans="1:3" ht="15.6">
      <c r="A21" s="13" t="s">
        <v>22</v>
      </c>
      <c r="B21" s="14" t="s">
        <v>23</v>
      </c>
      <c r="C21" s="39">
        <v>4854.7069999999994</v>
      </c>
    </row>
    <row r="22" spans="1:3" ht="15.6">
      <c r="A22" s="13" t="s">
        <v>24</v>
      </c>
      <c r="B22" s="14" t="s">
        <v>25</v>
      </c>
      <c r="C22" s="39">
        <v>1338.9819999999997</v>
      </c>
    </row>
    <row r="23" spans="1:3" ht="31.2">
      <c r="A23" s="13" t="s">
        <v>26</v>
      </c>
      <c r="B23" s="14" t="s">
        <v>27</v>
      </c>
      <c r="C23" s="39">
        <v>243.39000000000004</v>
      </c>
    </row>
    <row r="24" spans="1:3" ht="31.2">
      <c r="A24" s="13" t="s">
        <v>28</v>
      </c>
      <c r="B24" s="14" t="s">
        <v>29</v>
      </c>
      <c r="C24" s="39">
        <v>5449.2745999999997</v>
      </c>
    </row>
    <row r="25" spans="1:3" ht="15.6">
      <c r="A25" s="13" t="s">
        <v>30</v>
      </c>
      <c r="B25" s="14" t="s">
        <v>31</v>
      </c>
      <c r="C25" s="39">
        <v>1211.896</v>
      </c>
    </row>
    <row r="26" spans="1:3" ht="15.6">
      <c r="A26" s="13"/>
      <c r="B26" s="16" t="s">
        <v>32</v>
      </c>
      <c r="C26" s="40">
        <f>SUM(C16:C25)</f>
        <v>38583.585599999999</v>
      </c>
    </row>
    <row r="27" spans="1:3" ht="15.6">
      <c r="A27" s="13"/>
      <c r="B27" s="16" t="s">
        <v>33</v>
      </c>
      <c r="C27" s="39"/>
    </row>
    <row r="28" spans="1:3" s="2" customFormat="1" ht="31.2">
      <c r="A28" s="17" t="s">
        <v>34</v>
      </c>
      <c r="B28" s="14" t="s">
        <v>35</v>
      </c>
      <c r="C28" s="41">
        <v>0</v>
      </c>
    </row>
    <row r="29" spans="1:3" ht="15.6">
      <c r="A29" s="17" t="s">
        <v>36</v>
      </c>
      <c r="B29" s="14" t="s">
        <v>37</v>
      </c>
      <c r="C29" s="39">
        <v>11145.720000000001</v>
      </c>
    </row>
    <row r="30" spans="1:3" ht="15.6">
      <c r="A30" s="17" t="s">
        <v>38</v>
      </c>
      <c r="B30" s="14" t="s">
        <v>39</v>
      </c>
      <c r="C30" s="39">
        <v>9265.34</v>
      </c>
    </row>
    <row r="31" spans="1:3" ht="15.6">
      <c r="A31" s="17" t="s">
        <v>40</v>
      </c>
      <c r="B31" s="14" t="s">
        <v>41</v>
      </c>
      <c r="C31" s="39">
        <v>4901.4400000000005</v>
      </c>
    </row>
    <row r="32" spans="1:3" ht="15.6">
      <c r="A32" s="17" t="s">
        <v>42</v>
      </c>
      <c r="B32" s="14" t="s">
        <v>43</v>
      </c>
      <c r="C32" s="39">
        <v>341.02</v>
      </c>
    </row>
    <row r="33" spans="1:3" ht="15.6">
      <c r="A33" s="17" t="s">
        <v>44</v>
      </c>
      <c r="B33" s="14" t="s">
        <v>45</v>
      </c>
      <c r="C33" s="39">
        <v>563.84</v>
      </c>
    </row>
    <row r="34" spans="1:3" ht="15.6">
      <c r="A34" s="13" t="s">
        <v>46</v>
      </c>
      <c r="B34" s="14" t="s">
        <v>47</v>
      </c>
      <c r="C34" s="39">
        <v>129.86000000000001</v>
      </c>
    </row>
    <row r="35" spans="1:3" ht="15.6">
      <c r="A35" s="13"/>
      <c r="B35" s="16" t="s">
        <v>48</v>
      </c>
      <c r="C35" s="40">
        <f>SUM(C29:C34)</f>
        <v>26347.22</v>
      </c>
    </row>
    <row r="36" spans="1:3" ht="15.6">
      <c r="A36" s="13"/>
      <c r="B36" s="14"/>
      <c r="C36" s="39"/>
    </row>
    <row r="37" spans="1:3" ht="15.6">
      <c r="A37" s="13"/>
      <c r="B37" s="16" t="s">
        <v>49</v>
      </c>
      <c r="C37" s="39"/>
    </row>
    <row r="38" spans="1:3" ht="15.6">
      <c r="A38" s="13" t="s">
        <v>50</v>
      </c>
      <c r="B38" s="14" t="s">
        <v>51</v>
      </c>
      <c r="C38" s="39">
        <v>5777.8920000000007</v>
      </c>
    </row>
    <row r="39" spans="1:3" ht="15.6">
      <c r="A39" s="13" t="s">
        <v>52</v>
      </c>
      <c r="B39" s="14" t="s">
        <v>53</v>
      </c>
      <c r="C39" s="39">
        <v>0</v>
      </c>
    </row>
    <row r="40" spans="1:3" ht="15.6">
      <c r="A40" s="13" t="s">
        <v>54</v>
      </c>
      <c r="B40" s="14" t="s">
        <v>55</v>
      </c>
      <c r="C40" s="39">
        <v>4871.5560000000005</v>
      </c>
    </row>
    <row r="41" spans="1:3" ht="31.2">
      <c r="A41" s="13" t="s">
        <v>56</v>
      </c>
      <c r="B41" s="14" t="s">
        <v>57</v>
      </c>
      <c r="C41" s="39">
        <v>3851.9280000000003</v>
      </c>
    </row>
    <row r="42" spans="1:3" ht="15.6">
      <c r="A42" s="13" t="s">
        <v>58</v>
      </c>
      <c r="B42" s="14" t="s">
        <v>59</v>
      </c>
      <c r="C42" s="39">
        <v>1444</v>
      </c>
    </row>
    <row r="43" spans="1:3" ht="15.6">
      <c r="A43" s="13"/>
      <c r="B43" s="16" t="s">
        <v>60</v>
      </c>
      <c r="C43" s="40">
        <f>SUM(C38:C42)</f>
        <v>15945.376</v>
      </c>
    </row>
    <row r="44" spans="1:3" ht="15.6">
      <c r="A44" s="13"/>
      <c r="B44" s="16" t="s">
        <v>61</v>
      </c>
      <c r="C44" s="39"/>
    </row>
    <row r="45" spans="1:3" ht="31.2">
      <c r="A45" s="13" t="s">
        <v>62</v>
      </c>
      <c r="B45" s="14" t="s">
        <v>63</v>
      </c>
      <c r="C45" s="39">
        <v>10762.740000000003</v>
      </c>
    </row>
    <row r="46" spans="1:3" ht="15.6">
      <c r="A46" s="13" t="s">
        <v>64</v>
      </c>
      <c r="B46" s="14" t="s">
        <v>65</v>
      </c>
      <c r="C46" s="39">
        <v>3058.8840000000005</v>
      </c>
    </row>
    <row r="47" spans="1:3" ht="15.6">
      <c r="A47" s="13"/>
      <c r="B47" s="16" t="s">
        <v>66</v>
      </c>
      <c r="C47" s="40">
        <v>13821.623999999998</v>
      </c>
    </row>
    <row r="48" spans="1:3" ht="15.6">
      <c r="A48" s="13"/>
      <c r="B48" s="14"/>
      <c r="C48" s="40"/>
    </row>
    <row r="49" spans="1:3" ht="15.6">
      <c r="A49" s="18" t="s">
        <v>67</v>
      </c>
      <c r="B49" s="14" t="s">
        <v>68</v>
      </c>
      <c r="C49" s="40">
        <v>1431.04</v>
      </c>
    </row>
    <row r="50" spans="1:3" ht="15.6">
      <c r="A50" s="18" t="s">
        <v>69</v>
      </c>
      <c r="B50" s="14" t="s">
        <v>70</v>
      </c>
      <c r="C50" s="40">
        <v>1381.12</v>
      </c>
    </row>
    <row r="51" spans="1:3" ht="15.6">
      <c r="A51" s="13"/>
      <c r="B51" s="14"/>
      <c r="C51" s="39"/>
    </row>
    <row r="52" spans="1:3" ht="15.6">
      <c r="A52" s="13"/>
      <c r="B52" s="16" t="s">
        <v>71</v>
      </c>
      <c r="C52" s="39"/>
    </row>
    <row r="53" spans="1:3" ht="15.6">
      <c r="A53" s="13" t="s">
        <v>72</v>
      </c>
      <c r="B53" s="14" t="s">
        <v>73</v>
      </c>
      <c r="C53" s="39">
        <v>3390</v>
      </c>
    </row>
    <row r="54" spans="1:3" ht="15.6">
      <c r="A54" s="13" t="s">
        <v>74</v>
      </c>
      <c r="B54" s="14" t="s">
        <v>75</v>
      </c>
      <c r="C54" s="39">
        <v>4498.2</v>
      </c>
    </row>
    <row r="55" spans="1:3" ht="46.8">
      <c r="A55" s="13"/>
      <c r="B55" s="14" t="s">
        <v>76</v>
      </c>
      <c r="C55" s="39">
        <v>3300.6000000000008</v>
      </c>
    </row>
    <row r="56" spans="1:3" ht="46.8">
      <c r="A56" s="13"/>
      <c r="B56" s="14" t="s">
        <v>77</v>
      </c>
      <c r="C56" s="39">
        <v>3300.6000000000008</v>
      </c>
    </row>
    <row r="57" spans="1:3" ht="46.8">
      <c r="A57" s="13"/>
      <c r="B57" s="14" t="s">
        <v>78</v>
      </c>
      <c r="C57" s="39">
        <v>6601.2000000000016</v>
      </c>
    </row>
    <row r="58" spans="1:3" ht="15.6">
      <c r="A58" s="13"/>
      <c r="B58" s="16" t="s">
        <v>79</v>
      </c>
      <c r="C58" s="40">
        <f>SUM(C53:C57)</f>
        <v>21090.600000000002</v>
      </c>
    </row>
    <row r="59" spans="1:3" ht="15.6">
      <c r="A59" s="13"/>
      <c r="B59" s="16"/>
      <c r="C59" s="39"/>
    </row>
    <row r="60" spans="1:3" ht="15.6">
      <c r="A60" s="13"/>
      <c r="B60" s="16" t="s">
        <v>80</v>
      </c>
      <c r="C60" s="39"/>
    </row>
    <row r="61" spans="1:3" ht="15.6">
      <c r="A61" s="13" t="s">
        <v>81</v>
      </c>
      <c r="B61" s="16" t="s">
        <v>82</v>
      </c>
      <c r="C61" s="39">
        <v>0</v>
      </c>
    </row>
    <row r="62" spans="1:3" ht="15.6">
      <c r="A62" s="19"/>
      <c r="B62" s="20" t="s">
        <v>83</v>
      </c>
      <c r="C62" s="39">
        <v>0</v>
      </c>
    </row>
    <row r="63" spans="1:3" ht="15.6">
      <c r="A63" s="19" t="s">
        <v>84</v>
      </c>
      <c r="B63" s="21" t="s">
        <v>85</v>
      </c>
      <c r="C63" s="39">
        <v>552.80999999999995</v>
      </c>
    </row>
    <row r="64" spans="1:3" ht="15.6">
      <c r="A64" s="19" t="s">
        <v>86</v>
      </c>
      <c r="B64" s="21" t="s">
        <v>87</v>
      </c>
      <c r="C64" s="39">
        <v>1174.4000000000001</v>
      </c>
    </row>
    <row r="65" spans="1:3" ht="31.2">
      <c r="A65" s="13" t="s">
        <v>88</v>
      </c>
      <c r="B65" s="16" t="s">
        <v>89</v>
      </c>
      <c r="C65" s="39">
        <v>0</v>
      </c>
    </row>
    <row r="66" spans="1:3" ht="31.2">
      <c r="A66" s="13" t="s">
        <v>90</v>
      </c>
      <c r="B66" s="16" t="s">
        <v>91</v>
      </c>
      <c r="C66" s="39">
        <v>0</v>
      </c>
    </row>
    <row r="67" spans="1:3" ht="15.6">
      <c r="A67" s="13"/>
      <c r="B67" s="21" t="s">
        <v>92</v>
      </c>
      <c r="C67" s="39">
        <v>1836.02</v>
      </c>
    </row>
    <row r="68" spans="1:3" ht="15.6">
      <c r="A68" s="13"/>
      <c r="B68" s="22" t="s">
        <v>93</v>
      </c>
      <c r="C68" s="39">
        <v>0</v>
      </c>
    </row>
    <row r="69" spans="1:3" ht="15.6">
      <c r="A69" s="13"/>
      <c r="B69" s="22" t="s">
        <v>94</v>
      </c>
      <c r="C69" s="39">
        <v>130.22</v>
      </c>
    </row>
    <row r="70" spans="1:3" ht="15.6">
      <c r="A70" s="19"/>
      <c r="B70" s="22" t="s">
        <v>95</v>
      </c>
      <c r="C70" s="39">
        <v>918.01</v>
      </c>
    </row>
    <row r="71" spans="1:3" ht="15.6">
      <c r="A71" s="19"/>
      <c r="B71" s="22" t="s">
        <v>96</v>
      </c>
      <c r="C71" s="39">
        <v>40.451999999999998</v>
      </c>
    </row>
    <row r="72" spans="1:3" ht="15.6">
      <c r="A72" s="19"/>
      <c r="B72" s="21" t="s">
        <v>97</v>
      </c>
      <c r="C72" s="39">
        <v>1836.02</v>
      </c>
    </row>
    <row r="73" spans="1:3" ht="15.6">
      <c r="A73" s="19"/>
      <c r="B73" s="21" t="s">
        <v>96</v>
      </c>
      <c r="C73" s="39">
        <v>80.903999999999996</v>
      </c>
    </row>
    <row r="74" spans="1:3" ht="31.2">
      <c r="A74" s="19"/>
      <c r="B74" s="16" t="s">
        <v>98</v>
      </c>
      <c r="C74" s="39">
        <v>0</v>
      </c>
    </row>
    <row r="75" spans="1:3" ht="15.6">
      <c r="A75" s="19" t="s">
        <v>84</v>
      </c>
      <c r="B75" s="21" t="s">
        <v>99</v>
      </c>
      <c r="C75" s="39">
        <v>399.42</v>
      </c>
    </row>
    <row r="76" spans="1:3" ht="15.6">
      <c r="A76" s="19" t="s">
        <v>86</v>
      </c>
      <c r="B76" s="21" t="s">
        <v>100</v>
      </c>
      <c r="C76" s="39">
        <v>140.80000000000001</v>
      </c>
    </row>
    <row r="77" spans="1:3" ht="15.6">
      <c r="A77" s="19" t="s">
        <v>101</v>
      </c>
      <c r="B77" s="21" t="s">
        <v>102</v>
      </c>
      <c r="C77" s="39">
        <v>403.6</v>
      </c>
    </row>
    <row r="78" spans="1:3" ht="15.6">
      <c r="A78" s="19" t="s">
        <v>103</v>
      </c>
      <c r="B78" s="21" t="s">
        <v>104</v>
      </c>
      <c r="C78" s="39">
        <v>284.12</v>
      </c>
    </row>
    <row r="79" spans="1:3" ht="15.6">
      <c r="A79" s="19" t="s">
        <v>105</v>
      </c>
      <c r="B79" s="21" t="s">
        <v>106</v>
      </c>
      <c r="C79" s="39">
        <v>140.80000000000001</v>
      </c>
    </row>
    <row r="80" spans="1:3" ht="15.6">
      <c r="A80" s="19" t="s">
        <v>107</v>
      </c>
      <c r="B80" s="22" t="s">
        <v>108</v>
      </c>
      <c r="C80" s="39">
        <v>1836.02</v>
      </c>
    </row>
    <row r="81" spans="1:3" ht="15.6">
      <c r="A81" s="19" t="s">
        <v>109</v>
      </c>
      <c r="B81" s="21" t="s">
        <v>110</v>
      </c>
      <c r="C81" s="39">
        <v>1836.02</v>
      </c>
    </row>
    <row r="82" spans="1:3" ht="15.6">
      <c r="A82" s="23" t="s">
        <v>111</v>
      </c>
      <c r="B82" s="24" t="s">
        <v>112</v>
      </c>
      <c r="C82" s="39">
        <v>1326.96</v>
      </c>
    </row>
    <row r="83" spans="1:3" ht="15.6">
      <c r="A83" s="15" t="s">
        <v>113</v>
      </c>
      <c r="B83" s="16" t="s">
        <v>114</v>
      </c>
      <c r="C83" s="39">
        <v>0</v>
      </c>
    </row>
    <row r="84" spans="1:3" ht="15.6">
      <c r="A84" s="13"/>
      <c r="B84" s="21" t="s">
        <v>115</v>
      </c>
      <c r="C84" s="39">
        <v>332.56</v>
      </c>
    </row>
    <row r="85" spans="1:3" ht="15.6">
      <c r="A85" s="13"/>
      <c r="B85" s="25" t="s">
        <v>116</v>
      </c>
      <c r="C85" s="39">
        <v>529.36400000000003</v>
      </c>
    </row>
    <row r="86" spans="1:3" ht="15.6">
      <c r="A86" s="13"/>
      <c r="B86" s="16" t="s">
        <v>117</v>
      </c>
      <c r="C86" s="40">
        <f>SUM(C61:C85)</f>
        <v>13798.5</v>
      </c>
    </row>
    <row r="87" spans="1:3" ht="15.6">
      <c r="A87" s="18" t="s">
        <v>118</v>
      </c>
      <c r="B87" s="16" t="s">
        <v>119</v>
      </c>
      <c r="C87" s="40">
        <v>30475.548000000006</v>
      </c>
    </row>
    <row r="88" spans="1:3" ht="13.8">
      <c r="A88" s="32"/>
      <c r="B88" s="33" t="s">
        <v>120</v>
      </c>
      <c r="C88" s="42">
        <f>C14+C26+C35+C43+C47+C49+C50+C58+C86+C87</f>
        <v>200416.65960000001</v>
      </c>
    </row>
    <row r="89" spans="1:3" s="27" customFormat="1" ht="13.8">
      <c r="A89" s="34"/>
      <c r="B89" s="26" t="s">
        <v>125</v>
      </c>
      <c r="C89" s="35">
        <v>185912.4</v>
      </c>
    </row>
    <row r="90" spans="1:3" s="28" customFormat="1" ht="13.8">
      <c r="A90" s="36"/>
      <c r="B90" s="26" t="s">
        <v>126</v>
      </c>
      <c r="C90" s="35">
        <v>187266.05</v>
      </c>
    </row>
    <row r="91" spans="1:3" s="28" customFormat="1" ht="13.8">
      <c r="A91" s="37"/>
      <c r="B91" s="26" t="s">
        <v>128</v>
      </c>
      <c r="C91" s="38">
        <f>C90-C88</f>
        <v>-13150.609600000025</v>
      </c>
    </row>
    <row r="92" spans="1:3" s="28" customFormat="1" ht="13.8">
      <c r="A92" s="37"/>
      <c r="B92" s="26" t="s">
        <v>127</v>
      </c>
      <c r="C92" s="38">
        <f>C5+C91</f>
        <v>-156384.60360000003</v>
      </c>
    </row>
    <row r="93" spans="1:3" s="30" customFormat="1" ht="13.8">
      <c r="A93" s="43"/>
      <c r="B93" s="43"/>
      <c r="C93" s="29"/>
    </row>
    <row r="94" spans="1:3" s="30" customFormat="1" ht="13.8">
      <c r="A94" s="43"/>
      <c r="B94" s="43"/>
      <c r="C94" s="29"/>
    </row>
    <row r="95" spans="1:3" s="30" customFormat="1" ht="13.8">
      <c r="A95" s="43"/>
      <c r="B95" s="43"/>
      <c r="C95" s="29"/>
    </row>
    <row r="96" spans="1:3" s="30" customFormat="1" ht="13.8">
      <c r="A96" s="43"/>
      <c r="B96" s="43"/>
      <c r="C96" s="29"/>
    </row>
    <row r="97" spans="1:3" s="31" customFormat="1" ht="13.8">
      <c r="C97" s="29"/>
    </row>
    <row r="98" spans="1:3" s="31" customFormat="1" ht="13.8">
      <c r="A98" s="44"/>
      <c r="B98" s="44"/>
      <c r="C98" s="29"/>
    </row>
    <row r="99" spans="1:3" s="31" customFormat="1" ht="13.8">
      <c r="C99" s="29"/>
    </row>
  </sheetData>
  <mergeCells count="8">
    <mergeCell ref="A96:B96"/>
    <mergeCell ref="A98:B98"/>
    <mergeCell ref="A93:B93"/>
    <mergeCell ref="A94:B94"/>
    <mergeCell ref="A1:B1"/>
    <mergeCell ref="A2:B2"/>
    <mergeCell ref="A3:B3"/>
    <mergeCell ref="A95:B95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2022-03-09T09:17:36Z</dcterms:created>
  <dcterms:modified xsi:type="dcterms:W3CDTF">2022-03-14T04:16:03Z</dcterms:modified>
</cp:coreProperties>
</file>