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15" i="1"/>
  <c r="C116"/>
  <c r="C108"/>
  <c r="C58"/>
  <c r="C47"/>
  <c r="C43"/>
  <c r="C36"/>
  <c r="C27"/>
  <c r="C14"/>
  <c r="C110"/>
</calcChain>
</file>

<file path=xl/sharedStrings.xml><?xml version="1.0" encoding="utf-8"?>
<sst xmlns="http://schemas.openxmlformats.org/spreadsheetml/2006/main" count="156" uniqueCount="151">
  <si>
    <t xml:space="preserve"> - выше 2-го этажа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</si>
  <si>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</si>
  <si>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</si>
  <si>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</si>
  <si>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</si>
  <si>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</si>
  <si>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</si>
  <si>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</si>
  <si>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</si>
  <si>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</si>
  <si>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</si>
  <si>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</si>
  <si>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</si>
  <si>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</si>
  <si>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</si>
  <si>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</si>
  <si>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</si>
  <si>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</si>
  <si>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</si>
  <si>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</si>
  <si>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</si>
  <si>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</si>
  <si>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</si>
  <si>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</si>
  <si>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</si>
  <si>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</si>
  <si>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</si>
  <si>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</si>
  <si>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</si>
  <si>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</si>
  <si>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</si>
  <si>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</si>
  <si>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</si>
  <si>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</si>
  <si>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</si>
  <si>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</si>
  <si>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</si>
  <si>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</si>
  <si>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</si>
  <si>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</si>
  <si>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</si>
  <si>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</si>
  <si>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</si>
  <si>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</si>
  <si>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</si>
  <si>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</si>
  <si>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 xml:space="preserve"> 3.9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</si>
  <si>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</si>
  <si>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</si>
  <si>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</si>
  <si>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</si>
  <si>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</si>
  <si>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</si>
  <si>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</si>
  <si>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</si>
  <si>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</si>
  <si>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</si>
  <si>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</si>
  <si>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</si>
  <si>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</si>
  <si>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</si>
  <si>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</si>
  <si>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</si>
  <si>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</si>
  <si>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</si>
  <si>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</si>
  <si>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</si>
  <si>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</si>
  <si>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</si>
  <si>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</si>
  <si>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</si>
  <si>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</si>
  <si>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</si>
  <si>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</si>
  <si>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</si>
  <si>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</si>
  <si>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информации, занесение в компьютер для передачи данных ресурсоснабжающей организации (вода)</t>
  </si>
  <si>
    <t>Снятие и запись показаний, обработка информации, занесение в компьютер для передачи данных ресурсоснабжающей организации( тепло)</t>
  </si>
  <si>
    <t>Снятие и запись показаний, обработка информации, занесение в компьютер для передачи данных ресурсоснабжающей организации( 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</si>
  <si>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</si>
  <si>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</si>
  <si>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</si>
  <si>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</si>
  <si>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карболитового подвесного электрического патрона (тамбур, 1 этаж)</t>
  </si>
  <si>
    <t>замена энергосберегающего патрона на лестничной клетке</t>
  </si>
  <si>
    <t>установка автоматического выключателя 16А для подключения домофона 1 под.</t>
  </si>
  <si>
    <t>устройство кабеля АВВГ 2*2,5 для подключения домофона</t>
  </si>
  <si>
    <t>восстановление схемы, ремонт, замена ламп светильника уличного освещения:</t>
  </si>
  <si>
    <t>а</t>
  </si>
  <si>
    <t>смена лампы ДРЛ</t>
  </si>
  <si>
    <t>б</t>
  </si>
  <si>
    <t>стоимость работы телевышки</t>
  </si>
  <si>
    <t>замена патрона энергосберегающего на лестничной клетке  2 п 1 этаж</t>
  </si>
  <si>
    <t xml:space="preserve"> 9.2</t>
  </si>
  <si>
    <t>Текущий ремонт систем водоснабжения и водоотведения (непредвиденные работы)</t>
  </si>
  <si>
    <t>смена запорных вентилей Ду 15 мм на стояках отопления ( с отжигом)кв.1</t>
  </si>
  <si>
    <t>уплотнение соединений лентой ФУМ кв.1</t>
  </si>
  <si>
    <t>смена насоса циркуляционного STI  с соединительным комплектом</t>
  </si>
  <si>
    <t>монтаж прибора учета тепла после ремонта (смена паронитовой прокладки)</t>
  </si>
  <si>
    <t>откачка воды насосом</t>
  </si>
  <si>
    <t>дополнительная обработка подвала после устранения засора канализационного выпуска</t>
  </si>
  <si>
    <t>замена участка домовой канализации до выпуска канализационного колодца:</t>
  </si>
  <si>
    <t>смена канализационной наружной трубы Ду 110</t>
  </si>
  <si>
    <t>в</t>
  </si>
  <si>
    <t>установка канализационного перехода Ду 110/124+манжета</t>
  </si>
  <si>
    <t>г</t>
  </si>
  <si>
    <t>герметизация примыканий силиконовым герметиком</t>
  </si>
  <si>
    <t>д</t>
  </si>
  <si>
    <t>заделка отверстий монтажной пеной</t>
  </si>
  <si>
    <t>е</t>
  </si>
  <si>
    <t>стоимость работы трактора-экскаватора</t>
  </si>
  <si>
    <t>ж</t>
  </si>
  <si>
    <t>землянные работы</t>
  </si>
  <si>
    <t>замена прокладок на вентиля для промывки системы отопления</t>
  </si>
  <si>
    <t>замена прокладок на вентилях для промывки системы отопления</t>
  </si>
  <si>
    <t>смена крана Маевского Ду 15мм  кв.7</t>
  </si>
  <si>
    <t>смена сборки с вентилем, сбросным вентилем на стояке отопления в подвале кв.1:</t>
  </si>
  <si>
    <t>смена крана шарового Ду 20мм</t>
  </si>
  <si>
    <t>смена сгона Ду 20мм</t>
  </si>
  <si>
    <t>смена муфты стальной Ду 20мм</t>
  </si>
  <si>
    <t>смена контргайки Ду 20 мм</t>
  </si>
  <si>
    <t>смена резьбы Ду 15мм</t>
  </si>
  <si>
    <t>смена резьбы Ду 20мм</t>
  </si>
  <si>
    <t>уплотнение соединений лентоф ФУМ, лен сантехнический</t>
  </si>
  <si>
    <t>сварочные работы</t>
  </si>
  <si>
    <t>установка сбросного вентиля Ду 15мм стояка отопления ст. кв5</t>
  </si>
  <si>
    <t>уплотнение соединений (лентой ФУМ, лен сантехнический) кв.2</t>
  </si>
  <si>
    <t>смена циркуляционного насоса в ИТП</t>
  </si>
  <si>
    <t xml:space="preserve"> 9.3</t>
  </si>
  <si>
    <t>Текущий ремонт конструктивных элементов (непредвиденные работы)</t>
  </si>
  <si>
    <t>монтаж мет.двери под.1</t>
  </si>
  <si>
    <t>открытие продухов</t>
  </si>
  <si>
    <t xml:space="preserve">ремонт лестничной клетки, 2 подъезд </t>
  </si>
  <si>
    <t>установка домофонного оборудования</t>
  </si>
  <si>
    <t>окраска МАФ (скамеек, урн  МАЙ-ИЮНЬ)</t>
  </si>
  <si>
    <t>утепление продухов минплитой</t>
  </si>
  <si>
    <t>установка пружины на тамбурную дверь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</si>
  <si>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</si>
  <si>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</si>
  <si>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</si>
  <si>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</si>
  <si>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</si>
  <si>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ул.п.Малый 6a</t>
  </si>
  <si>
    <t xml:space="preserve">Отчет за 2021 г </t>
  </si>
  <si>
    <t>результат на 01.01.2021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</si>
  <si>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</si>
  <si>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</si>
  <si>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</si>
  <si>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</si>
  <si>
    <t>Дополнительные средства:план</t>
  </si>
  <si>
    <t>Дополнительные средства:фактически собрано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</si>
</sst>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/>
    <xf numFmtId="0" fontId="4" fillId="0" borderId="1" xfId="0" applyFont="1" applyBorder="1"/>
    <xf numFmtId="0" fontId="1" fillId="0" borderId="0" xfId="0" applyFont="1" applyAlignment="1">
      <alignment vertical="center" wrapText="1"/>
    </xf>
    <xf numFmtId="0" fontId="6" fillId="0" borderId="0" xfId="1" applyFont="1" applyFill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5" fillId="0" borderId="0" xfId="1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wrapText="1"/>
    </xf>
    <xf numFmtId="0" fontId="7" fillId="0" borderId="1" xfId="0" applyNumberFormat="1" applyFont="1" applyBorder="1" applyAlignment="1">
      <alignment horizontal="left"/>
    </xf>
    <xf numFmtId="2" fontId="7" fillId="0" borderId="1" xfId="0" applyNumberFormat="1" applyFont="1" applyBorder="1"/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16" fontId="4" fillId="0" borderId="1" xfId="0" applyNumberFormat="1" applyFont="1" applyBorder="1" applyAlignment="1">
      <alignment wrapText="1"/>
    </xf>
    <xf numFmtId="2" fontId="7" fillId="0" borderId="1" xfId="0" applyNumberFormat="1" applyFont="1" applyBorder="1" applyAlignment="1">
      <alignment wrapText="1"/>
    </xf>
    <xf numFmtId="0" fontId="4" fillId="0" borderId="1" xfId="0" applyNumberFormat="1" applyFont="1" applyBorder="1"/>
    <xf numFmtId="2" fontId="4" fillId="0" borderId="1" xfId="0" applyNumberFormat="1" applyFont="1" applyBorder="1"/>
    <xf numFmtId="0" fontId="7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4" fillId="0" borderId="1" xfId="0" applyFont="1" applyFill="1" applyBorder="1"/>
    <xf numFmtId="0" fontId="1" fillId="0" borderId="1" xfId="1" applyFont="1" applyBorder="1"/>
    <xf numFmtId="0" fontId="9" fillId="0" borderId="1" xfId="1" applyFont="1" applyBorder="1"/>
    <xf numFmtId="0" fontId="10" fillId="0" borderId="0" xfId="0" applyFont="1" applyFill="1" applyAlignment="1">
      <alignment wrapText="1"/>
    </xf>
    <xf numFmtId="0" fontId="2" fillId="0" borderId="1" xfId="1" applyFont="1" applyBorder="1" applyAlignment="1"/>
    <xf numFmtId="0" fontId="11" fillId="0" borderId="0" xfId="0" applyFont="1" applyFill="1" applyBorder="1"/>
    <xf numFmtId="0" fontId="1" fillId="0" borderId="1" xfId="1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Border="1"/>
    <xf numFmtId="0" fontId="11" fillId="0" borderId="0" xfId="0" applyFont="1"/>
    <xf numFmtId="0" fontId="11" fillId="0" borderId="0" xfId="0" applyFont="1" applyAlignment="1">
      <alignment wrapText="1"/>
    </xf>
    <xf numFmtId="2" fontId="9" fillId="0" borderId="1" xfId="1" applyNumberFormat="1" applyFont="1" applyFill="1" applyBorder="1" applyAlignment="1"/>
    <xf numFmtId="2" fontId="9" fillId="0" borderId="1" xfId="1" applyNumberFormat="1" applyFont="1" applyBorder="1" applyAlignment="1">
      <alignment wrapText="1"/>
    </xf>
    <xf numFmtId="0" fontId="5" fillId="0" borderId="0" xfId="1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1"/>
  <sheetViews>
    <sheetView tabSelected="1" topLeftCell="A94" workbookViewId="0">
      <selection activeCell="C113" sqref="C113"/>
    </sheetView>
  </sheetViews>
  <sheetFormatPr defaultColWidth="9.109375" defaultRowHeight="13.2"/>
  <cols>
    <col min="1" max="1" width="6.109375" style="1" customWidth="1"/>
    <col min="2" max="2" width="73.109375" style="1" customWidth="1"/>
    <col min="3" max="3" width="14.33203125" style="1" customWidth="1"/>
    <col min="4" max="200" width="9.109375" style="1" customWidth="1"/>
    <col min="201" max="201" width="5.5546875" style="1" customWidth="1"/>
    <col min="202" max="202" width="49.5546875" style="1" customWidth="1"/>
    <col min="203" max="203" width="8.44140625" style="1" customWidth="1"/>
    <col min="204" max="204" width="7.33203125" style="1" customWidth="1"/>
    <col min="205" max="205" width="8" style="1" customWidth="1"/>
    <col min="206" max="206" width="7" style="1" customWidth="1"/>
    <col min="207" max="207" width="9" style="1" customWidth="1"/>
    <col min="208" max="209" width="9.6640625" style="1" customWidth="1"/>
    <col min="210" max="211" width="7.33203125" style="1" customWidth="1"/>
    <col min="212" max="212" width="9.33203125" style="1" customWidth="1"/>
    <col min="213" max="215" width="7.33203125" style="1" customWidth="1"/>
    <col min="216" max="216" width="9" style="1" customWidth="1"/>
    <col min="217" max="219" width="7.33203125" style="1" customWidth="1"/>
    <col min="220" max="220" width="8.5546875" style="1" customWidth="1"/>
    <col min="221" max="16384" width="9.109375" style="1"/>
  </cols>
  <sheetData>
    <row r="1" spans="1:3" s="6" customFormat="1" ht="15.6">
      <c r="A1" s="43" t="s">
        <v>143</v>
      </c>
      <c r="B1" s="43"/>
      <c r="C1" s="5"/>
    </row>
    <row r="2" spans="1:3" s="7" customFormat="1" ht="15.6">
      <c r="A2" s="43" t="s">
        <v>141</v>
      </c>
      <c r="B2" s="43"/>
      <c r="C2" s="5"/>
    </row>
    <row r="3" spans="1:3" s="7" customFormat="1" ht="15.6">
      <c r="A3" s="43" t="s">
        <v>142</v>
      </c>
      <c r="B3" s="43"/>
      <c r="C3" s="5"/>
    </row>
    <row r="4" spans="1:3" s="7" customFormat="1" ht="15.6">
      <c r="A4" s="8"/>
      <c r="B4" s="8"/>
      <c r="C4" s="5"/>
    </row>
    <row r="5" spans="1:3" s="9" customFormat="1" ht="15.6">
      <c r="A5" s="11"/>
      <c r="B5" s="11" t="s">
        <v>144</v>
      </c>
      <c r="C5" s="12">
        <v>-30855.115039999975</v>
      </c>
    </row>
    <row r="6" spans="1:3" s="10" customFormat="1" ht="26.25" customHeight="1">
      <c r="A6" s="13"/>
      <c r="B6" s="14" t="s">
        <v>1</v>
      </c>
      <c r="C6" s="13"/>
    </row>
    <row r="7" spans="1:3" ht="15.6">
      <c r="A7" s="15" t="s">
        <v>2</v>
      </c>
      <c r="B7" s="13" t="s">
        <v>3</v>
      </c>
      <c r="C7" s="13"/>
    </row>
    <row r="8" spans="1:3" ht="24" customHeight="1">
      <c r="A8" s="15"/>
      <c r="B8" s="13" t="s">
        <v>4</v>
      </c>
      <c r="C8" s="16">
        <v>11037.312</v>
      </c>
    </row>
    <row r="9" spans="1:3" ht="15.6">
      <c r="A9" s="15"/>
      <c r="B9" s="13" t="s">
        <v>0</v>
      </c>
      <c r="C9" s="16">
        <v>3288.7480000000014</v>
      </c>
    </row>
    <row r="10" spans="1:3" ht="15.6">
      <c r="A10" s="17" t="s">
        <v>5</v>
      </c>
      <c r="B10" s="13" t="s">
        <v>6</v>
      </c>
      <c r="C10" s="16">
        <v>0</v>
      </c>
    </row>
    <row r="11" spans="1:3" ht="15.6">
      <c r="A11" s="15"/>
      <c r="B11" s="13" t="s">
        <v>4</v>
      </c>
      <c r="C11" s="16">
        <v>13005.503999999999</v>
      </c>
    </row>
    <row r="12" spans="1:3" ht="15.6">
      <c r="A12" s="15"/>
      <c r="B12" s="13" t="s">
        <v>0</v>
      </c>
      <c r="C12" s="16">
        <v>5211.8160000000016</v>
      </c>
    </row>
    <row r="13" spans="1:3" ht="46.8">
      <c r="A13" s="15" t="s">
        <v>7</v>
      </c>
      <c r="B13" s="13" t="s">
        <v>8</v>
      </c>
      <c r="C13" s="16">
        <v>2255.8040000000001</v>
      </c>
    </row>
    <row r="14" spans="1:3" ht="15.6">
      <c r="A14" s="15"/>
      <c r="B14" s="14" t="s">
        <v>9</v>
      </c>
      <c r="C14" s="18">
        <f>SUM(C8:C13)</f>
        <v>34799.184000000001</v>
      </c>
    </row>
    <row r="15" spans="1:3" ht="15.6">
      <c r="A15" s="15"/>
      <c r="B15" s="13"/>
      <c r="C15" s="16"/>
    </row>
    <row r="16" spans="1:3" ht="31.2">
      <c r="A16" s="15" t="s">
        <v>10</v>
      </c>
      <c r="B16" s="14" t="s">
        <v>11</v>
      </c>
      <c r="C16" s="16"/>
    </row>
    <row r="17" spans="1:3" ht="15.6">
      <c r="A17" s="15" t="s">
        <v>12</v>
      </c>
      <c r="B17" s="13" t="s">
        <v>13</v>
      </c>
      <c r="C17" s="16">
        <v>8194.2209999999995</v>
      </c>
    </row>
    <row r="18" spans="1:3" ht="15.6">
      <c r="A18" s="15" t="s">
        <v>14</v>
      </c>
      <c r="B18" s="13" t="s">
        <v>15</v>
      </c>
      <c r="C18" s="16">
        <v>2349.0600000000004</v>
      </c>
    </row>
    <row r="19" spans="1:3" ht="15.6">
      <c r="A19" s="15" t="s">
        <v>16</v>
      </c>
      <c r="B19" s="13" t="s">
        <v>17</v>
      </c>
      <c r="C19" s="16">
        <v>1036.3500000000001</v>
      </c>
    </row>
    <row r="20" spans="1:3" ht="15.6">
      <c r="A20" s="15" t="s">
        <v>18</v>
      </c>
      <c r="B20" s="13" t="s">
        <v>19</v>
      </c>
      <c r="C20" s="16">
        <v>880.61999999999989</v>
      </c>
    </row>
    <row r="21" spans="1:3" ht="15.6">
      <c r="A21" s="15" t="s">
        <v>20</v>
      </c>
      <c r="B21" s="13" t="s">
        <v>21</v>
      </c>
      <c r="C21" s="16">
        <v>14208.48</v>
      </c>
    </row>
    <row r="22" spans="1:3" ht="15.6">
      <c r="A22" s="15" t="s">
        <v>22</v>
      </c>
      <c r="B22" s="13" t="s">
        <v>23</v>
      </c>
      <c r="C22" s="16">
        <v>4171.5959999999995</v>
      </c>
    </row>
    <row r="23" spans="1:3" ht="15.6">
      <c r="A23" s="15" t="s">
        <v>24</v>
      </c>
      <c r="B23" s="13" t="s">
        <v>25</v>
      </c>
      <c r="C23" s="16">
        <v>699.14799999999991</v>
      </c>
    </row>
    <row r="24" spans="1:3" ht="31.2">
      <c r="A24" s="15" t="s">
        <v>26</v>
      </c>
      <c r="B24" s="13" t="s">
        <v>27</v>
      </c>
      <c r="C24" s="16">
        <v>242.59200000000001</v>
      </c>
    </row>
    <row r="25" spans="1:3" ht="32.25" customHeight="1">
      <c r="A25" s="15" t="s">
        <v>28</v>
      </c>
      <c r="B25" s="13" t="s">
        <v>29</v>
      </c>
      <c r="C25" s="16">
        <v>5451.8639999999996</v>
      </c>
    </row>
    <row r="26" spans="1:3" ht="15.6">
      <c r="A26" s="15" t="s">
        <v>30</v>
      </c>
      <c r="B26" s="13" t="s">
        <v>31</v>
      </c>
      <c r="C26" s="16">
        <v>1342.32</v>
      </c>
    </row>
    <row r="27" spans="1:3" ht="15.6">
      <c r="A27" s="15"/>
      <c r="B27" s="14" t="s">
        <v>32</v>
      </c>
      <c r="C27" s="18">
        <f>SUM(C17:C26)</f>
        <v>38576.250999999997</v>
      </c>
    </row>
    <row r="28" spans="1:3" ht="15.6">
      <c r="A28" s="15"/>
      <c r="B28" s="14" t="s">
        <v>33</v>
      </c>
      <c r="C28" s="16"/>
    </row>
    <row r="29" spans="1:3" s="2" customFormat="1" ht="31.2">
      <c r="A29" s="19" t="s">
        <v>34</v>
      </c>
      <c r="B29" s="13" t="s">
        <v>35</v>
      </c>
      <c r="C29" s="20">
        <v>0</v>
      </c>
    </row>
    <row r="30" spans="1:3" ht="15.6">
      <c r="A30" s="19" t="s">
        <v>36</v>
      </c>
      <c r="B30" s="13" t="s">
        <v>37</v>
      </c>
      <c r="C30" s="16">
        <v>11878.220000000001</v>
      </c>
    </row>
    <row r="31" spans="1:3" ht="15.6">
      <c r="A31" s="19" t="s">
        <v>38</v>
      </c>
      <c r="B31" s="13" t="s">
        <v>39</v>
      </c>
      <c r="C31" s="16">
        <v>9265.34</v>
      </c>
    </row>
    <row r="32" spans="1:3" ht="15.6">
      <c r="A32" s="19" t="s">
        <v>40</v>
      </c>
      <c r="B32" s="13" t="s">
        <v>41</v>
      </c>
      <c r="C32" s="16">
        <v>4901.4400000000005</v>
      </c>
    </row>
    <row r="33" spans="1:3" ht="15.6">
      <c r="A33" s="19" t="s">
        <v>42</v>
      </c>
      <c r="B33" s="13" t="s">
        <v>43</v>
      </c>
      <c r="C33" s="16">
        <v>341.02</v>
      </c>
    </row>
    <row r="34" spans="1:3" ht="15.6">
      <c r="A34" s="19" t="s">
        <v>44</v>
      </c>
      <c r="B34" s="13" t="s">
        <v>45</v>
      </c>
      <c r="C34" s="16">
        <v>563.84</v>
      </c>
    </row>
    <row r="35" spans="1:3" ht="15.6">
      <c r="A35" s="19" t="s">
        <v>46</v>
      </c>
      <c r="B35" s="13" t="s">
        <v>47</v>
      </c>
      <c r="C35" s="16">
        <v>454.51000000000005</v>
      </c>
    </row>
    <row r="36" spans="1:3" ht="15.6">
      <c r="A36" s="15"/>
      <c r="B36" s="14" t="s">
        <v>48</v>
      </c>
      <c r="C36" s="18">
        <f>SUM(C29:C35)</f>
        <v>27404.37</v>
      </c>
    </row>
    <row r="37" spans="1:3" ht="15.6">
      <c r="A37" s="15"/>
      <c r="B37" s="14" t="s">
        <v>49</v>
      </c>
      <c r="C37" s="16"/>
    </row>
    <row r="38" spans="1:3" ht="15.6">
      <c r="A38" s="15" t="s">
        <v>50</v>
      </c>
      <c r="B38" s="13" t="s">
        <v>51</v>
      </c>
      <c r="C38" s="16">
        <v>5800.5360000000001</v>
      </c>
    </row>
    <row r="39" spans="1:3" ht="14.25" customHeight="1">
      <c r="A39" s="15" t="s">
        <v>52</v>
      </c>
      <c r="B39" s="13" t="s">
        <v>53</v>
      </c>
      <c r="C39" s="16">
        <v>0</v>
      </c>
    </row>
    <row r="40" spans="1:3" ht="15.6">
      <c r="A40" s="15" t="s">
        <v>54</v>
      </c>
      <c r="B40" s="13" t="s">
        <v>55</v>
      </c>
      <c r="C40" s="16">
        <v>4890.6480000000001</v>
      </c>
    </row>
    <row r="41" spans="1:3" ht="31.2">
      <c r="A41" s="15" t="s">
        <v>56</v>
      </c>
      <c r="B41" s="13" t="s">
        <v>57</v>
      </c>
      <c r="C41" s="16">
        <v>3867.0239999999999</v>
      </c>
    </row>
    <row r="42" spans="1:3" ht="15.6">
      <c r="A42" s="15" t="s">
        <v>58</v>
      </c>
      <c r="B42" s="13" t="s">
        <v>59</v>
      </c>
      <c r="C42" s="16">
        <v>1444</v>
      </c>
    </row>
    <row r="43" spans="1:3" ht="15.6">
      <c r="A43" s="15"/>
      <c r="B43" s="14" t="s">
        <v>60</v>
      </c>
      <c r="C43" s="18">
        <f>SUM(C38:C42)</f>
        <v>16002.208000000001</v>
      </c>
    </row>
    <row r="44" spans="1:3" ht="15.6">
      <c r="A44" s="15"/>
      <c r="B44" s="14" t="s">
        <v>61</v>
      </c>
      <c r="C44" s="16"/>
    </row>
    <row r="45" spans="1:3" ht="31.2">
      <c r="A45" s="15" t="s">
        <v>62</v>
      </c>
      <c r="B45" s="13" t="s">
        <v>63</v>
      </c>
      <c r="C45" s="16">
        <v>10804.92</v>
      </c>
    </row>
    <row r="46" spans="1:3" ht="15.6">
      <c r="A46" s="15" t="s">
        <v>64</v>
      </c>
      <c r="B46" s="13" t="s">
        <v>65</v>
      </c>
      <c r="C46" s="16">
        <v>3070.8719999999998</v>
      </c>
    </row>
    <row r="47" spans="1:3" ht="15.6">
      <c r="A47" s="15"/>
      <c r="B47" s="14" t="s">
        <v>66</v>
      </c>
      <c r="C47" s="18">
        <f>SUM(C45:C46)</f>
        <v>13875.791999999999</v>
      </c>
    </row>
    <row r="48" spans="1:3" ht="15.6">
      <c r="A48" s="15"/>
      <c r="B48" s="13"/>
      <c r="C48" s="16"/>
    </row>
    <row r="49" spans="1:3" ht="15.6">
      <c r="A49" s="21" t="s">
        <v>67</v>
      </c>
      <c r="B49" s="13" t="s">
        <v>68</v>
      </c>
      <c r="C49" s="18">
        <v>1233.24</v>
      </c>
    </row>
    <row r="50" spans="1:3" ht="15.6">
      <c r="A50" s="21" t="s">
        <v>69</v>
      </c>
      <c r="B50" s="13" t="s">
        <v>70</v>
      </c>
      <c r="C50" s="18">
        <v>1190.22</v>
      </c>
    </row>
    <row r="51" spans="1:3" ht="15.6">
      <c r="A51" s="15"/>
      <c r="B51" s="13"/>
      <c r="C51" s="16"/>
    </row>
    <row r="52" spans="1:3" ht="15.6">
      <c r="A52" s="15"/>
      <c r="B52" s="14" t="s">
        <v>71</v>
      </c>
      <c r="C52" s="16"/>
    </row>
    <row r="53" spans="1:3" ht="15.6">
      <c r="A53" s="15" t="s">
        <v>72</v>
      </c>
      <c r="B53" s="13" t="s">
        <v>73</v>
      </c>
      <c r="C53" s="16">
        <v>3390</v>
      </c>
    </row>
    <row r="54" spans="1:3" ht="15.6">
      <c r="A54" s="15" t="s">
        <v>74</v>
      </c>
      <c r="B54" s="13" t="s">
        <v>75</v>
      </c>
      <c r="C54" s="16">
        <v>4498.2</v>
      </c>
    </row>
    <row r="55" spans="1:3" ht="36" customHeight="1">
      <c r="A55" s="15"/>
      <c r="B55" s="13" t="s">
        <v>76</v>
      </c>
      <c r="C55" s="16">
        <v>3300.6000000000008</v>
      </c>
    </row>
    <row r="56" spans="1:3" ht="46.8">
      <c r="A56" s="15"/>
      <c r="B56" s="13" t="s">
        <v>77</v>
      </c>
      <c r="C56" s="16">
        <v>3300.6000000000008</v>
      </c>
    </row>
    <row r="57" spans="1:3" ht="46.8">
      <c r="A57" s="15"/>
      <c r="B57" s="13" t="s">
        <v>78</v>
      </c>
      <c r="C57" s="16">
        <v>6601.2000000000016</v>
      </c>
    </row>
    <row r="58" spans="1:3" ht="15.6">
      <c r="A58" s="15"/>
      <c r="B58" s="14" t="s">
        <v>79</v>
      </c>
      <c r="C58" s="18">
        <f>SUM(C53:C57)</f>
        <v>21090.600000000002</v>
      </c>
    </row>
    <row r="59" spans="1:3" ht="15.6">
      <c r="A59" s="15"/>
      <c r="B59" s="14"/>
      <c r="C59" s="16"/>
    </row>
    <row r="60" spans="1:3" ht="15.6">
      <c r="A60" s="15"/>
      <c r="B60" s="14" t="s">
        <v>80</v>
      </c>
      <c r="C60" s="16"/>
    </row>
    <row r="61" spans="1:3" ht="15.6">
      <c r="A61" s="15" t="s">
        <v>81</v>
      </c>
      <c r="B61" s="14" t="s">
        <v>82</v>
      </c>
      <c r="C61" s="16">
        <v>0</v>
      </c>
    </row>
    <row r="62" spans="1:3" ht="15.6">
      <c r="A62" s="22"/>
      <c r="B62" s="23" t="s">
        <v>83</v>
      </c>
      <c r="C62" s="16">
        <v>477.96</v>
      </c>
    </row>
    <row r="63" spans="1:3" ht="15.6">
      <c r="A63" s="24"/>
      <c r="B63" s="25" t="s">
        <v>84</v>
      </c>
      <c r="C63" s="16">
        <v>370.31</v>
      </c>
    </row>
    <row r="64" spans="1:3" ht="31.2">
      <c r="A64" s="22"/>
      <c r="B64" s="25" t="s">
        <v>85</v>
      </c>
      <c r="C64" s="16">
        <v>362.24</v>
      </c>
    </row>
    <row r="65" spans="1:3" ht="15.6">
      <c r="A65" s="22"/>
      <c r="B65" s="25" t="s">
        <v>86</v>
      </c>
      <c r="C65" s="16">
        <v>161.47999999999999</v>
      </c>
    </row>
    <row r="66" spans="1:3" ht="31.2">
      <c r="A66" s="23"/>
      <c r="B66" s="14" t="s">
        <v>87</v>
      </c>
      <c r="C66" s="16">
        <v>0</v>
      </c>
    </row>
    <row r="67" spans="1:3" ht="15.6">
      <c r="A67" s="22" t="s">
        <v>88</v>
      </c>
      <c r="B67" s="25" t="s">
        <v>89</v>
      </c>
      <c r="C67" s="16">
        <v>552.80999999999995</v>
      </c>
    </row>
    <row r="68" spans="1:3" ht="15.6">
      <c r="A68" s="22" t="s">
        <v>90</v>
      </c>
      <c r="B68" s="25" t="s">
        <v>91</v>
      </c>
      <c r="C68" s="16">
        <v>1383.3</v>
      </c>
    </row>
    <row r="69" spans="1:3" ht="19.5" customHeight="1">
      <c r="A69" s="22"/>
      <c r="B69" s="25" t="s">
        <v>92</v>
      </c>
      <c r="C69" s="16">
        <v>370.31</v>
      </c>
    </row>
    <row r="70" spans="1:3" ht="31.2">
      <c r="A70" s="15" t="s">
        <v>93</v>
      </c>
      <c r="B70" s="14" t="s">
        <v>94</v>
      </c>
      <c r="C70" s="16">
        <v>0</v>
      </c>
    </row>
    <row r="71" spans="1:3" s="4" customFormat="1" ht="31.2">
      <c r="A71" s="26"/>
      <c r="B71" s="13" t="s">
        <v>95</v>
      </c>
      <c r="C71" s="27">
        <v>1836.02</v>
      </c>
    </row>
    <row r="72" spans="1:3" s="4" customFormat="1" ht="15.6">
      <c r="A72" s="26"/>
      <c r="B72" s="3" t="s">
        <v>96</v>
      </c>
      <c r="C72" s="27">
        <v>40.451999999999998</v>
      </c>
    </row>
    <row r="73" spans="1:3" ht="15.6">
      <c r="A73" s="15"/>
      <c r="B73" s="3" t="s">
        <v>97</v>
      </c>
      <c r="C73" s="16">
        <v>7890.71</v>
      </c>
    </row>
    <row r="74" spans="1:3" ht="31.2">
      <c r="A74" s="22"/>
      <c r="B74" s="13" t="s">
        <v>98</v>
      </c>
      <c r="C74" s="16">
        <v>1899.88</v>
      </c>
    </row>
    <row r="75" spans="1:3" ht="15.6">
      <c r="A75" s="22"/>
      <c r="B75" s="23" t="s">
        <v>99</v>
      </c>
      <c r="C75" s="16">
        <v>1322.25</v>
      </c>
    </row>
    <row r="76" spans="1:3" ht="31.2">
      <c r="A76" s="15"/>
      <c r="B76" s="25" t="s">
        <v>100</v>
      </c>
      <c r="C76" s="16">
        <v>116.19999999999999</v>
      </c>
    </row>
    <row r="77" spans="1:3" ht="31.2">
      <c r="A77" s="22"/>
      <c r="B77" s="14" t="s">
        <v>101</v>
      </c>
      <c r="C77" s="16">
        <v>0</v>
      </c>
    </row>
    <row r="78" spans="1:3" ht="15.6">
      <c r="A78" s="22" t="s">
        <v>88</v>
      </c>
      <c r="B78" s="23" t="s">
        <v>102</v>
      </c>
      <c r="C78" s="16">
        <v>2129.61</v>
      </c>
    </row>
    <row r="79" spans="1:3" ht="15.6">
      <c r="A79" s="22" t="s">
        <v>90</v>
      </c>
      <c r="B79" s="23" t="s">
        <v>102</v>
      </c>
      <c r="C79" s="16">
        <v>1419.74</v>
      </c>
    </row>
    <row r="80" spans="1:3" ht="15.6">
      <c r="A80" s="22" t="s">
        <v>103</v>
      </c>
      <c r="B80" s="25" t="s">
        <v>104</v>
      </c>
      <c r="C80" s="16">
        <v>524.23</v>
      </c>
    </row>
    <row r="81" spans="1:3" ht="15.6">
      <c r="A81" s="22" t="s">
        <v>105</v>
      </c>
      <c r="B81" s="23" t="s">
        <v>106</v>
      </c>
      <c r="C81" s="16">
        <v>350</v>
      </c>
    </row>
    <row r="82" spans="1:3" ht="15.6">
      <c r="A82" s="22" t="s">
        <v>107</v>
      </c>
      <c r="B82" s="23" t="s">
        <v>108</v>
      </c>
      <c r="C82" s="16">
        <v>636.45000000000005</v>
      </c>
    </row>
    <row r="83" spans="1:3" ht="15.6">
      <c r="A83" s="22" t="s">
        <v>109</v>
      </c>
      <c r="B83" s="23" t="s">
        <v>110</v>
      </c>
      <c r="C83" s="16">
        <v>3500</v>
      </c>
    </row>
    <row r="84" spans="1:3" ht="15.6">
      <c r="A84" s="22" t="s">
        <v>111</v>
      </c>
      <c r="B84" s="23" t="s">
        <v>112</v>
      </c>
      <c r="C84" s="16">
        <v>1000</v>
      </c>
    </row>
    <row r="85" spans="1:3" ht="15.6">
      <c r="A85" s="22"/>
      <c r="B85" s="25" t="s">
        <v>113</v>
      </c>
      <c r="C85" s="16">
        <v>130.22</v>
      </c>
    </row>
    <row r="86" spans="1:3" ht="15.6">
      <c r="A86" s="22"/>
      <c r="B86" s="13" t="s">
        <v>114</v>
      </c>
      <c r="C86" s="16">
        <v>130.22</v>
      </c>
    </row>
    <row r="87" spans="1:3" ht="15.6">
      <c r="A87" s="22"/>
      <c r="B87" s="23" t="s">
        <v>115</v>
      </c>
      <c r="C87" s="16">
        <v>523.4</v>
      </c>
    </row>
    <row r="88" spans="1:3" ht="31.2">
      <c r="A88" s="22"/>
      <c r="B88" s="28" t="s">
        <v>116</v>
      </c>
      <c r="C88" s="16">
        <v>0</v>
      </c>
    </row>
    <row r="89" spans="1:3" ht="15.6">
      <c r="A89" s="22"/>
      <c r="B89" s="23" t="s">
        <v>117</v>
      </c>
      <c r="C89" s="16">
        <v>1836.02</v>
      </c>
    </row>
    <row r="90" spans="1:3" ht="15.6">
      <c r="A90" s="22"/>
      <c r="B90" s="23" t="s">
        <v>118</v>
      </c>
      <c r="C90" s="16">
        <v>399.42</v>
      </c>
    </row>
    <row r="91" spans="1:3" ht="15.6">
      <c r="A91" s="22"/>
      <c r="B91" s="29" t="s">
        <v>119</v>
      </c>
      <c r="C91" s="16">
        <v>403.6</v>
      </c>
    </row>
    <row r="92" spans="1:3" ht="15.6">
      <c r="A92" s="22"/>
      <c r="B92" s="29" t="s">
        <v>120</v>
      </c>
      <c r="C92" s="16">
        <v>140.80000000000001</v>
      </c>
    </row>
    <row r="93" spans="1:3" ht="15.6">
      <c r="A93" s="22"/>
      <c r="B93" s="29" t="s">
        <v>121</v>
      </c>
      <c r="C93" s="16">
        <v>71.03</v>
      </c>
    </row>
    <row r="94" spans="1:3" ht="15.6">
      <c r="A94" s="22"/>
      <c r="B94" s="29" t="s">
        <v>122</v>
      </c>
      <c r="C94" s="16">
        <v>142.06</v>
      </c>
    </row>
    <row r="95" spans="1:3" ht="15.6">
      <c r="A95" s="23"/>
      <c r="B95" s="29" t="s">
        <v>123</v>
      </c>
      <c r="C95" s="16">
        <v>60.677999999999997</v>
      </c>
    </row>
    <row r="96" spans="1:3" ht="15.6">
      <c r="A96" s="22"/>
      <c r="B96" s="29" t="s">
        <v>124</v>
      </c>
      <c r="C96" s="16">
        <v>995.22</v>
      </c>
    </row>
    <row r="97" spans="1:3" ht="15.6">
      <c r="A97" s="22"/>
      <c r="B97" s="25" t="s">
        <v>125</v>
      </c>
      <c r="C97" s="16">
        <v>1836.02</v>
      </c>
    </row>
    <row r="98" spans="1:3" ht="15.6">
      <c r="A98" s="15"/>
      <c r="B98" s="25" t="s">
        <v>126</v>
      </c>
      <c r="C98" s="16">
        <v>20.225999999999999</v>
      </c>
    </row>
    <row r="99" spans="1:3" ht="15.6">
      <c r="A99" s="15"/>
      <c r="B99" s="25" t="s">
        <v>127</v>
      </c>
      <c r="C99" s="16">
        <v>3134.13</v>
      </c>
    </row>
    <row r="100" spans="1:3" ht="31.2">
      <c r="A100" s="15" t="s">
        <v>128</v>
      </c>
      <c r="B100" s="14" t="s">
        <v>129</v>
      </c>
      <c r="C100" s="16">
        <v>0</v>
      </c>
    </row>
    <row r="101" spans="1:3" ht="15.6">
      <c r="A101" s="15"/>
      <c r="B101" s="3" t="s">
        <v>130</v>
      </c>
      <c r="C101" s="16">
        <v>41816.980000000003</v>
      </c>
    </row>
    <row r="102" spans="1:3" ht="15.6">
      <c r="A102" s="15"/>
      <c r="B102" s="23" t="s">
        <v>131</v>
      </c>
      <c r="C102" s="16">
        <v>332.56</v>
      </c>
    </row>
    <row r="103" spans="1:3" ht="15.6">
      <c r="A103" s="15"/>
      <c r="B103" s="3" t="s">
        <v>132</v>
      </c>
      <c r="C103" s="16">
        <v>40371.56</v>
      </c>
    </row>
    <row r="104" spans="1:3" ht="15.6">
      <c r="A104" s="15"/>
      <c r="B104" s="3" t="s">
        <v>133</v>
      </c>
      <c r="C104" s="16">
        <v>20494.57</v>
      </c>
    </row>
    <row r="105" spans="1:3" ht="15.6">
      <c r="A105" s="15"/>
      <c r="B105" s="30" t="s">
        <v>134</v>
      </c>
      <c r="C105" s="16">
        <v>192.49600000000001</v>
      </c>
    </row>
    <row r="106" spans="1:3" ht="15.6">
      <c r="A106" s="15"/>
      <c r="B106" s="23" t="s">
        <v>135</v>
      </c>
      <c r="C106" s="16">
        <v>1062.2080000000001</v>
      </c>
    </row>
    <row r="107" spans="1:3" ht="15.6">
      <c r="A107" s="15"/>
      <c r="B107" s="29" t="s">
        <v>136</v>
      </c>
      <c r="C107" s="16">
        <v>366.29</v>
      </c>
    </row>
    <row r="108" spans="1:3" ht="15.6">
      <c r="A108" s="15"/>
      <c r="B108" s="14" t="s">
        <v>137</v>
      </c>
      <c r="C108" s="18">
        <f>SUM(C61:C107)</f>
        <v>140803.66000000003</v>
      </c>
    </row>
    <row r="109" spans="1:3" ht="15.6">
      <c r="A109" s="21" t="s">
        <v>138</v>
      </c>
      <c r="B109" s="14" t="s">
        <v>139</v>
      </c>
      <c r="C109" s="18">
        <v>30594.983999999993</v>
      </c>
    </row>
    <row r="110" spans="1:3" ht="15.6">
      <c r="A110" s="13"/>
      <c r="B110" s="14" t="s">
        <v>140</v>
      </c>
      <c r="C110" s="18">
        <f>C14+C27+C36+C43+C47+C49+C50+C58+C108+C109</f>
        <v>325570.50900000002</v>
      </c>
    </row>
    <row r="111" spans="1:3" s="33" customFormat="1" ht="13.8">
      <c r="A111" s="31"/>
      <c r="B111" s="32" t="s">
        <v>145</v>
      </c>
      <c r="C111" s="41">
        <v>177395.4</v>
      </c>
    </row>
    <row r="112" spans="1:3" s="35" customFormat="1" ht="13.8">
      <c r="A112" s="34"/>
      <c r="B112" s="32" t="s">
        <v>146</v>
      </c>
      <c r="C112" s="41">
        <v>176935.54</v>
      </c>
    </row>
    <row r="113" spans="1:3" s="35" customFormat="1" ht="13.8">
      <c r="A113" s="34"/>
      <c r="B113" s="32" t="s">
        <v>149</v>
      </c>
      <c r="C113" s="41">
        <v>1980</v>
      </c>
    </row>
    <row r="114" spans="1:3" s="35" customFormat="1" ht="13.8">
      <c r="A114" s="34"/>
      <c r="B114" s="32" t="s">
        <v>150</v>
      </c>
      <c r="C114" s="41">
        <v>3736.83</v>
      </c>
    </row>
    <row r="115" spans="1:3" s="35" customFormat="1" ht="13.8">
      <c r="A115" s="36"/>
      <c r="B115" s="32" t="s">
        <v>148</v>
      </c>
      <c r="C115" s="42">
        <f>C112+C114-C110</f>
        <v>-144898.13900000002</v>
      </c>
    </row>
    <row r="116" spans="1:3" s="35" customFormat="1" ht="13.8">
      <c r="A116" s="36"/>
      <c r="B116" s="32" t="s">
        <v>147</v>
      </c>
      <c r="C116" s="42">
        <f>C5+C115</f>
        <v>-175753.25404</v>
      </c>
    </row>
    <row r="117" spans="1:3" s="38" customFormat="1" ht="13.8">
      <c r="A117" s="44"/>
      <c r="B117" s="44"/>
      <c r="C117" s="37"/>
    </row>
    <row r="118" spans="1:3" s="38" customFormat="1" ht="13.8">
      <c r="A118" s="44"/>
      <c r="B118" s="44"/>
      <c r="C118" s="37"/>
    </row>
    <row r="119" spans="1:3" s="38" customFormat="1" ht="13.8">
      <c r="A119" s="44"/>
      <c r="B119" s="44"/>
      <c r="C119" s="37"/>
    </row>
    <row r="120" spans="1:3" s="38" customFormat="1" ht="13.8">
      <c r="A120" s="44"/>
      <c r="B120" s="44"/>
      <c r="C120" s="37"/>
    </row>
    <row r="121" spans="1:3" s="39" customFormat="1" ht="13.8">
      <c r="C121" s="37"/>
    </row>
    <row r="122" spans="1:3" s="39" customFormat="1" ht="13.8">
      <c r="A122" s="46"/>
      <c r="B122" s="46"/>
      <c r="C122" s="37"/>
    </row>
    <row r="123" spans="1:3" s="39" customFormat="1" ht="13.8">
      <c r="C123" s="37"/>
    </row>
    <row r="124" spans="1:3" s="39" customFormat="1" ht="13.8">
      <c r="A124" s="45"/>
      <c r="B124" s="45"/>
      <c r="C124" s="37"/>
    </row>
    <row r="125" spans="1:3" s="39" customFormat="1" ht="13.8">
      <c r="C125" s="37"/>
    </row>
    <row r="126" spans="1:3" s="39" customFormat="1" ht="13.8">
      <c r="A126" s="45"/>
      <c r="B126" s="45"/>
      <c r="C126" s="37"/>
    </row>
    <row r="127" spans="1:3" s="40" customFormat="1" ht="13.8"/>
    <row r="128" spans="1:3" s="40" customFormat="1" ht="13.8"/>
    <row r="129" s="40" customFormat="1" ht="13.8"/>
    <row r="130" s="40" customFormat="1" ht="13.8"/>
    <row r="131" s="40" customFormat="1" ht="13.8"/>
  </sheetData>
  <mergeCells count="10">
    <mergeCell ref="A1:B1"/>
    <mergeCell ref="A118:B118"/>
    <mergeCell ref="A119:B119"/>
    <mergeCell ref="A120:B120"/>
    <mergeCell ref="A126:B126"/>
    <mergeCell ref="A117:B117"/>
    <mergeCell ref="A2:B2"/>
    <mergeCell ref="A3:B3"/>
    <mergeCell ref="A122:B122"/>
    <mergeCell ref="A124:B124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2022-03-10T01:38:04Z</dcterms:created>
  <dcterms:modified xsi:type="dcterms:W3CDTF">2022-03-14T04:16:43Z</dcterms:modified>
</cp:coreProperties>
</file>