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76"/>
  <c r="C177"/>
  <c r="C169"/>
  <c r="C91"/>
  <c r="C88"/>
  <c r="C81"/>
  <c r="C72"/>
  <c r="C60"/>
  <c r="C52"/>
  <c r="B9"/>
</calcChain>
</file>

<file path=xl/sharedStrings.xml><?xml version="1.0" encoding="utf-8"?>
<sst xmlns="http://schemas.openxmlformats.org/spreadsheetml/2006/main" count="275" uniqueCount="246">
  <si>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</si>
  <si>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</si>
  <si>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</si>
  <si>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</si>
  <si>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</si>
  <si>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</si>
  <si>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</si>
  <si>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</si>
  <si>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</si>
  <si>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</si>
  <si>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</si>
  <si>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</si>
  <si>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</si>
  <si>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</si>
  <si>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</si>
  <si>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</si>
  <si>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</si>
  <si>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</si>
  <si>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</si>
  <si>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</si>
  <si>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</si>
  <si>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</si>
  <si>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</si>
  <si>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</si>
  <si>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</si>
  <si>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</si>
  <si>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</si>
  <si>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</si>
  <si>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</si>
  <si>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</si>
  <si>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</si>
  <si>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</si>
  <si>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</si>
  <si>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</si>
  <si>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</si>
  <si>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</si>
  <si>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</si>
  <si>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</si>
  <si>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</si>
  <si>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</si>
  <si>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</si>
  <si>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</si>
  <si>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</si>
  <si>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</si>
  <si>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</si>
  <si>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</si>
  <si>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</si>
  <si>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</si>
  <si>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</si>
  <si>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</si>
  <si>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 (ген. Уборка)</t>
  </si>
  <si>
    <t>1.7.</t>
  </si>
  <si>
    <t>Очистка  подвала  от мусора</t>
  </si>
  <si>
    <t>Очистка мягких кровель о мусора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</si>
  <si>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</si>
  <si>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</si>
  <si>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</si>
  <si>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</si>
  <si>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</si>
  <si>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</si>
  <si>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</si>
  <si>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</si>
  <si>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</si>
  <si>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</si>
  <si>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</si>
  <si>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</si>
  <si>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</si>
  <si>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</si>
  <si>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</si>
  <si>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</si>
  <si>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</si>
  <si>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</si>
  <si>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</si>
  <si>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</si>
  <si>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</si>
  <si>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</si>
  <si>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</si>
  <si>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</si>
  <si>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</si>
  <si>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высотой до 2-х см </t>
  </si>
  <si>
    <t>Подметание снега  выше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</si>
  <si>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</si>
  <si>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</si>
  <si>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</si>
  <si>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</si>
  <si>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</si>
  <si>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</si>
  <si>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</si>
  <si>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</si>
  <si>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</si>
  <si>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</si>
  <si>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</si>
  <si>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</si>
  <si>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</si>
  <si>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</si>
  <si>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</si>
  <si>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</si>
  <si>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</si>
  <si>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 xml:space="preserve">Замена ламп освещения подъездов, подвалов, 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</si>
  <si>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</si>
  <si>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</si>
  <si>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</si>
  <si>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</si>
  <si>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</si>
  <si>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</si>
  <si>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</si>
  <si>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</si>
  <si>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</si>
  <si>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</si>
  <si>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</si>
  <si>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</si>
  <si>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</si>
  <si>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</si>
  <si>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</si>
  <si>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</si>
  <si>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</si>
  <si>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</si>
  <si>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</si>
  <si>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</si>
  <si>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</si>
  <si>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</si>
  <si>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</si>
  <si>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</si>
  <si>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</si>
  <si>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</si>
  <si>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</si>
  <si>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</si>
  <si>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</si>
  <si>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</si>
  <si>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</si>
  <si>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</si>
  <si>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</si>
  <si>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</si>
  <si>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</si>
  <si>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лестничном марше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</si>
  <si>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</si>
  <si>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</si>
  <si>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9.2.</t>
  </si>
  <si>
    <t>Текущий ремонт систем водоснабжения и водоотведения (непредвиденные работы</t>
  </si>
  <si>
    <t>установка хомута на стояке ХВС (кв.№7)</t>
  </si>
  <si>
    <t>устранение свища на стояке ХВС (кв.№7)</t>
  </si>
  <si>
    <t>отогрев ливневой канализации в контейнерной</t>
  </si>
  <si>
    <t>отогрев ливневой канализации в контейнерной и подвале</t>
  </si>
  <si>
    <t>устранение свища на стояке ХВС  (кв.№3)</t>
  </si>
  <si>
    <t>устранение засора канализационного стояка Ду 50 мм (кв.№ 10,4)</t>
  </si>
  <si>
    <t>утепление ливневой канализации в подвале нетканным материалом</t>
  </si>
  <si>
    <t>замена вводного водосчетчика ВСКМ 90*25</t>
  </si>
  <si>
    <t>устранение свища на стояке ХВС (кв.№13)</t>
  </si>
  <si>
    <t>устранение свища на стояке ХВС (кв.№41)</t>
  </si>
  <si>
    <t>устранение хомута на стояке ХВС (кв.№29)</t>
  </si>
  <si>
    <t>устранение свища на стояке ХВС (кв.№29)</t>
  </si>
  <si>
    <t>замена участка стояка ХВС (квартиры №№36,42):</t>
  </si>
  <si>
    <t>а</t>
  </si>
  <si>
    <t>замена участка трубы ВГП Ду 25мм</t>
  </si>
  <si>
    <t>б</t>
  </si>
  <si>
    <t>сварочные работы</t>
  </si>
  <si>
    <t>в</t>
  </si>
  <si>
    <t>установка трубы  PPRC 20 (PN 20)</t>
  </si>
  <si>
    <t>герметизация примыканий силиконовым герметиком</t>
  </si>
  <si>
    <t>устранение засора канализационного коллектора Ду 100мм</t>
  </si>
  <si>
    <t>замена участка стояка ХВС (кв.№№ 15,21,27):</t>
  </si>
  <si>
    <t>устройство трубы ВГП Ду 25 мм</t>
  </si>
  <si>
    <t>устройство гофрированной нержавеющей трубы</t>
  </si>
  <si>
    <t>установка муфты для нерж.трубы 25*1"</t>
  </si>
  <si>
    <t>установка резьбы Ду 25 мм</t>
  </si>
  <si>
    <t xml:space="preserve">установка гибкой подводки стальной </t>
  </si>
  <si>
    <t>установка прокладки 3/4 (зелен.фибра)</t>
  </si>
  <si>
    <t>установка муфты PPRC с HP 20*1/2"</t>
  </si>
  <si>
    <t>установка клапана наполнительного нижней подводки КН-57</t>
  </si>
  <si>
    <t>устранение свища на стояке ХВС (кв.№15)</t>
  </si>
  <si>
    <t>установка хомута на стояке ХВС (кв.№6)</t>
  </si>
  <si>
    <t>устранение свища на стояке ХВС (кв.№6)</t>
  </si>
  <si>
    <t xml:space="preserve">замена участка стояка ХВС (подвал кв. 6,12) согласно сметы </t>
  </si>
  <si>
    <t>замена участка стояка ХВС Ду 25мм кв.24</t>
  </si>
  <si>
    <t>устранение свища на стояке ХВС кв.13</t>
  </si>
  <si>
    <t xml:space="preserve"> 9.3</t>
  </si>
  <si>
    <t>Текущий ремонт систем конструкт.элементов) (непредвиденные работы</t>
  </si>
  <si>
    <t>ремонт шибера мусоропровода- устройство металлической полосы сваркой</t>
  </si>
  <si>
    <t>ремонт ствола мусоропровода (1/2этажи) лентой Nicoband</t>
  </si>
  <si>
    <t>осмотр чердака на наличие течей с кровли и слив воды (9 раз) с переносом и укреплением лотков</t>
  </si>
  <si>
    <t>перенос и укрепление лотков в чердачном помещении</t>
  </si>
  <si>
    <t>изготовление и установка лотков на чердаке из металлического листа: (2*0,22м)*2 шт;  (1,5*0,25)*2шт</t>
  </si>
  <si>
    <t>переустановка лотков на чердаке</t>
  </si>
  <si>
    <t>осмотр чердака на наличие течей с кровли и слив воды</t>
  </si>
  <si>
    <t>установка емкостей на чердаке в местах течи кровли</t>
  </si>
  <si>
    <t>открытие продухов в фундаменте</t>
  </si>
  <si>
    <t>ремонт кровли (трещины, примыкания) в один слой РИЗОЛИНОМ</t>
  </si>
  <si>
    <t>герметизация примыканий герметиком бутилкаучуковым</t>
  </si>
  <si>
    <t>осмотр чердака на наличие течей с кровли</t>
  </si>
  <si>
    <t>осмотр и очистка от мусора кровли и водоприемных воронок</t>
  </si>
  <si>
    <t>Ремонт межпанельных швов кв.9</t>
  </si>
  <si>
    <t xml:space="preserve">осмотр чердака на наличие течей с кровли </t>
  </si>
  <si>
    <t>установка шпингалетов на двери балконов общего пользования</t>
  </si>
  <si>
    <t>закрытие дверей и окон на общих балконах</t>
  </si>
  <si>
    <t>установка пружины на тамбурную дверь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</si>
  <si>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</si>
  <si>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</si>
  <si>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</si>
  <si>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: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</si>
  <si>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</si>
  <si>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Молодежная, 3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</si>
  <si>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</si>
  <si>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</si>
  <si>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</si>
  <si>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</si>
  <si>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</si>
  <si>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</si>
  <si>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</si>
  <si>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</si>
  <si>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</si>
  <si>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</si>
  <si>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</si>
  <si>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</si>
  <si>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</si>
  <si>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</si>
  <si>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</si>
  <si>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</si>
  <si>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</si>
  <si>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</si>
  <si>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</si>
  <si>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</si>
  <si>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</si>
  <si>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</si>
  <si>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</si>
  <si>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</si>
  <si>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</si>
  <si>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</si>
  <si>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</si>
  <si>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</si>
  <si>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</si>
  <si>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</si>
  <si>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</si>
  <si>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25.06.2014)</t>
  </si>
  <si>
    <t>по управлению и обслуживанию</t>
  </si>
  <si>
    <t>МКД по ул.Молодежная 3</t>
  </si>
  <si>
    <t>1. Содержание помещений общего пользования</t>
  </si>
  <si>
    <t xml:space="preserve">Отчет за 2021 г. </t>
  </si>
  <si>
    <t>Результат на 01.01.2021 г. ("+" экономия, "-" перерасход)</t>
  </si>
  <si>
    <r>
      <t>установка угольника PPRC 20/90</t>
    </r>
    <r>
      <rPr>
        <vertAlign val="superscript"/>
        <sz val="12"/>
        <rFont val="Times New Roman"/>
        <family val="1"/>
        <charset val="204"/>
      </rPr>
      <t>0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</si>
  <si>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</si>
  <si>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</si>
  <si>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</si>
  <si>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</si>
  <si>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поверка (замена )прибора учета воды</t>
  </si>
  <si>
    <t>Начислено по нежилым помещениям (без НДС)</t>
  </si>
  <si>
    <t>Оплачено по нежилым помещениям 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</si>
</sst>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Arial CYR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3" xfId="0" applyFont="1" applyFill="1" applyBorder="1"/>
    <xf numFmtId="2" fontId="3" fillId="0" borderId="3" xfId="0" applyNumberFormat="1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vertical="center"/>
    </xf>
    <xf numFmtId="1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8" fillId="0" borderId="1" xfId="1" applyFont="1" applyBorder="1" applyAlignment="1">
      <alignment horizontal="center" wrapText="1"/>
    </xf>
    <xf numFmtId="0" fontId="9" fillId="0" borderId="1" xfId="1" applyFont="1" applyBorder="1" applyAlignment="1">
      <alignment wrapText="1"/>
    </xf>
    <xf numFmtId="2" fontId="8" fillId="0" borderId="1" xfId="2" applyNumberFormat="1" applyFont="1" applyFill="1" applyBorder="1" applyAlignment="1">
      <alignment wrapText="1"/>
    </xf>
    <xf numFmtId="2" fontId="10" fillId="0" borderId="0" xfId="1" applyNumberFormat="1" applyFont="1"/>
    <xf numFmtId="0" fontId="10" fillId="0" borderId="0" xfId="1" applyFont="1"/>
    <xf numFmtId="0" fontId="11" fillId="0" borderId="0" xfId="0" applyFont="1" applyFill="1" applyAlignment="1">
      <alignment vertical="center"/>
    </xf>
    <xf numFmtId="0" fontId="12" fillId="0" borderId="1" xfId="1" applyFont="1" applyBorder="1" applyAlignment="1">
      <alignment horizontal="center" wrapText="1"/>
    </xf>
    <xf numFmtId="2" fontId="12" fillId="0" borderId="1" xfId="2" applyNumberFormat="1" applyFont="1" applyFill="1" applyBorder="1" applyAlignment="1">
      <alignment wrapText="1"/>
    </xf>
    <xf numFmtId="2" fontId="11" fillId="0" borderId="0" xfId="1" applyNumberFormat="1" applyFont="1"/>
    <xf numFmtId="0" fontId="11" fillId="0" borderId="0" xfId="0" applyFont="1" applyBorder="1" applyAlignment="1">
      <alignment vertical="center"/>
    </xf>
    <xf numFmtId="0" fontId="12" fillId="0" borderId="1" xfId="1" applyFont="1" applyBorder="1" applyAlignment="1">
      <alignment wrapText="1"/>
    </xf>
    <xf numFmtId="2" fontId="8" fillId="0" borderId="1" xfId="2" applyNumberFormat="1" applyFont="1" applyBorder="1" applyAlignment="1">
      <alignment wrapText="1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156" workbookViewId="0">
      <selection activeCell="C176" sqref="C176"/>
    </sheetView>
  </sheetViews>
  <sheetFormatPr defaultColWidth="9.109375" defaultRowHeight="15.6"/>
  <cols>
    <col min="1" max="1" width="6.44140625" style="35" customWidth="1"/>
    <col min="2" max="2" width="69.88671875" style="35" customWidth="1"/>
    <col min="3" max="3" width="14.6640625" style="35" customWidth="1"/>
    <col min="4" max="200" width="9.109375" style="35" customWidth="1"/>
    <col min="201" max="201" width="5.33203125" style="35" customWidth="1"/>
    <col min="202" max="202" width="46" style="35" customWidth="1"/>
    <col min="203" max="208" width="9.33203125" style="35" customWidth="1"/>
    <col min="209" max="248" width="0" style="35" hidden="1" customWidth="1"/>
    <col min="249" max="16384" width="9.109375" style="35"/>
  </cols>
  <sheetData>
    <row r="1" spans="1:2" s="9" customFormat="1" hidden="1">
      <c r="A1" s="71" t="s">
        <v>0</v>
      </c>
      <c r="B1" s="71"/>
    </row>
    <row r="2" spans="1:2" s="9" customFormat="1" hidden="1">
      <c r="A2" s="71" t="s">
        <v>1</v>
      </c>
      <c r="B2" s="71"/>
    </row>
    <row r="3" spans="1:2" s="9" customFormat="1" ht="16.2" hidden="1">
      <c r="A3" s="72" t="s">
        <v>2</v>
      </c>
      <c r="B3" s="72"/>
    </row>
    <row r="4" spans="1:2" s="9" customFormat="1" hidden="1">
      <c r="A4" s="10"/>
      <c r="B4" s="11"/>
    </row>
    <row r="5" spans="1:2" s="9" customFormat="1" hidden="1">
      <c r="A5" s="12"/>
      <c r="B5" s="13"/>
    </row>
    <row r="6" spans="1:2" s="9" customFormat="1" hidden="1">
      <c r="A6" s="12"/>
      <c r="B6" s="13"/>
    </row>
    <row r="7" spans="1:2" s="9" customFormat="1" hidden="1">
      <c r="A7" s="12"/>
      <c r="B7" s="13"/>
    </row>
    <row r="8" spans="1:2" s="9" customFormat="1" hidden="1">
      <c r="A8" s="14"/>
      <c r="B8" s="15"/>
    </row>
    <row r="9" spans="1:2" s="9" customFormat="1" hidden="1">
      <c r="A9" s="16">
        <v>1</v>
      </c>
      <c r="B9" s="16">
        <f>A9+1</f>
        <v>2</v>
      </c>
    </row>
    <row r="10" spans="1:2" s="9" customFormat="1" ht="16.2" hidden="1">
      <c r="A10" s="16"/>
      <c r="B10" s="17" t="s">
        <v>3</v>
      </c>
    </row>
    <row r="11" spans="1:2" s="9" customFormat="1" hidden="1">
      <c r="A11" s="18" t="s">
        <v>4</v>
      </c>
      <c r="B11" s="19" t="s">
        <v>5</v>
      </c>
    </row>
    <row r="12" spans="1:2" s="9" customFormat="1" hidden="1">
      <c r="A12" s="18" t="s">
        <v>6</v>
      </c>
      <c r="B12" s="19" t="s">
        <v>7</v>
      </c>
    </row>
    <row r="13" spans="1:2" s="9" customFormat="1" hidden="1">
      <c r="A13" s="16" t="s">
        <v>8</v>
      </c>
      <c r="B13" s="20" t="s">
        <v>9</v>
      </c>
    </row>
    <row r="14" spans="1:2" s="9" customFormat="1" hidden="1">
      <c r="A14" s="18" t="s">
        <v>10</v>
      </c>
      <c r="B14" s="19" t="s">
        <v>11</v>
      </c>
    </row>
    <row r="15" spans="1:2" s="9" customFormat="1" hidden="1">
      <c r="A15" s="18" t="s">
        <v>12</v>
      </c>
      <c r="B15" s="19" t="s">
        <v>13</v>
      </c>
    </row>
    <row r="16" spans="1:2" s="9" customFormat="1" hidden="1">
      <c r="A16" s="18"/>
      <c r="B16" s="19" t="s">
        <v>14</v>
      </c>
    </row>
    <row r="17" spans="1:2" s="9" customFormat="1" hidden="1">
      <c r="A17" s="18"/>
      <c r="B17" s="19" t="s">
        <v>15</v>
      </c>
    </row>
    <row r="18" spans="1:2" s="9" customFormat="1" hidden="1">
      <c r="A18" s="18" t="s">
        <v>16</v>
      </c>
      <c r="B18" s="19" t="s">
        <v>17</v>
      </c>
    </row>
    <row r="19" spans="1:2" s="9" customFormat="1" hidden="1">
      <c r="A19" s="18"/>
      <c r="B19" s="19" t="s">
        <v>18</v>
      </c>
    </row>
    <row r="20" spans="1:2" s="9" customFormat="1" hidden="1">
      <c r="A20" s="18" t="s">
        <v>19</v>
      </c>
      <c r="B20" s="19" t="s">
        <v>20</v>
      </c>
    </row>
    <row r="21" spans="1:2" s="9" customFormat="1" hidden="1">
      <c r="A21" s="18"/>
      <c r="B21" s="19" t="s">
        <v>21</v>
      </c>
    </row>
    <row r="22" spans="1:2" s="9" customFormat="1" hidden="1">
      <c r="A22" s="18"/>
      <c r="B22" s="19" t="s">
        <v>22</v>
      </c>
    </row>
    <row r="23" spans="1:2" s="9" customFormat="1" hidden="1">
      <c r="A23" s="18" t="s">
        <v>23</v>
      </c>
      <c r="B23" s="19" t="s">
        <v>24</v>
      </c>
    </row>
    <row r="24" spans="1:2" s="9" customFormat="1" hidden="1">
      <c r="A24" s="18" t="s">
        <v>25</v>
      </c>
      <c r="B24" s="19" t="s">
        <v>26</v>
      </c>
    </row>
    <row r="25" spans="1:2" s="9" customFormat="1" hidden="1">
      <c r="A25" s="18" t="s">
        <v>27</v>
      </c>
      <c r="B25" s="19" t="s">
        <v>28</v>
      </c>
    </row>
    <row r="26" spans="1:2" s="9" customFormat="1" hidden="1">
      <c r="A26" s="18" t="s">
        <v>29</v>
      </c>
      <c r="B26" s="21" t="s">
        <v>30</v>
      </c>
    </row>
    <row r="27" spans="1:2" s="9" customFormat="1" hidden="1">
      <c r="A27" s="18"/>
      <c r="B27" s="21" t="s">
        <v>31</v>
      </c>
    </row>
    <row r="28" spans="1:2" s="9" customFormat="1" hidden="1">
      <c r="A28" s="18"/>
      <c r="B28" s="21" t="s">
        <v>33</v>
      </c>
    </row>
    <row r="29" spans="1:2" s="9" customFormat="1" hidden="1">
      <c r="A29" s="18"/>
      <c r="B29" s="21" t="s">
        <v>34</v>
      </c>
    </row>
    <row r="30" spans="1:2" s="9" customFormat="1" hidden="1">
      <c r="A30" s="18"/>
      <c r="B30" s="21" t="s">
        <v>35</v>
      </c>
    </row>
    <row r="31" spans="1:2" s="9" customFormat="1" hidden="1">
      <c r="A31" s="18" t="s">
        <v>32</v>
      </c>
      <c r="B31" s="21" t="s">
        <v>36</v>
      </c>
    </row>
    <row r="32" spans="1:2" s="9" customFormat="1" hidden="1">
      <c r="A32" s="18" t="s">
        <v>37</v>
      </c>
      <c r="B32" s="21" t="s">
        <v>38</v>
      </c>
    </row>
    <row r="33" spans="1:5" s="9" customFormat="1" hidden="1">
      <c r="A33" s="18"/>
      <c r="B33" s="21" t="s">
        <v>39</v>
      </c>
    </row>
    <row r="34" spans="1:5" s="9" customFormat="1" hidden="1">
      <c r="A34" s="18"/>
      <c r="B34" s="21" t="s">
        <v>40</v>
      </c>
    </row>
    <row r="35" spans="1:5" s="9" customFormat="1" hidden="1">
      <c r="A35" s="18" t="s">
        <v>41</v>
      </c>
      <c r="B35" s="21" t="s">
        <v>42</v>
      </c>
    </row>
    <row r="36" spans="1:5" s="9" customFormat="1" hidden="1">
      <c r="A36" s="22"/>
      <c r="B36" s="23"/>
    </row>
    <row r="37" spans="1:5" s="2" customFormat="1">
      <c r="A37" s="73" t="s">
        <v>236</v>
      </c>
      <c r="B37" s="73"/>
      <c r="C37" s="1"/>
    </row>
    <row r="38" spans="1:5" s="2" customFormat="1">
      <c r="A38" s="73" t="s">
        <v>233</v>
      </c>
      <c r="B38" s="73"/>
      <c r="C38" s="1"/>
    </row>
    <row r="39" spans="1:5" s="2" customFormat="1">
      <c r="A39" s="73" t="s">
        <v>234</v>
      </c>
      <c r="B39" s="73"/>
      <c r="C39" s="1"/>
    </row>
    <row r="40" spans="1:5" s="2" customFormat="1">
      <c r="A40" s="3"/>
      <c r="B40" s="3"/>
      <c r="C40" s="1"/>
    </row>
    <row r="41" spans="1:5" s="2" customFormat="1" ht="16.2">
      <c r="A41" s="4"/>
      <c r="B41" s="5" t="s">
        <v>237</v>
      </c>
      <c r="C41" s="6">
        <v>-24182.475879999969</v>
      </c>
    </row>
    <row r="42" spans="1:5" s="9" customFormat="1" ht="16.2">
      <c r="A42" s="7"/>
      <c r="B42" s="5" t="s">
        <v>235</v>
      </c>
      <c r="C42" s="8"/>
      <c r="E42" s="2"/>
    </row>
    <row r="43" spans="1:5" s="9" customFormat="1" ht="31.2">
      <c r="A43" s="18" t="s">
        <v>43</v>
      </c>
      <c r="B43" s="24" t="s">
        <v>44</v>
      </c>
      <c r="C43" s="52">
        <v>19978.2336</v>
      </c>
    </row>
    <row r="44" spans="1:5" s="9" customFormat="1" ht="31.2">
      <c r="A44" s="18"/>
      <c r="B44" s="24" t="s">
        <v>45</v>
      </c>
      <c r="C44" s="52">
        <v>27800.76</v>
      </c>
    </row>
    <row r="45" spans="1:5" s="9" customFormat="1">
      <c r="A45" s="48" t="s">
        <v>46</v>
      </c>
      <c r="B45" s="24" t="s">
        <v>47</v>
      </c>
      <c r="C45" s="52">
        <v>12646.233600000001</v>
      </c>
    </row>
    <row r="46" spans="1:5" s="9" customFormat="1">
      <c r="A46" s="48"/>
      <c r="B46" s="24" t="s">
        <v>48</v>
      </c>
      <c r="C46" s="52">
        <v>32577.791999999998</v>
      </c>
    </row>
    <row r="47" spans="1:5" s="9" customFormat="1" ht="46.8">
      <c r="A47" s="48" t="s">
        <v>49</v>
      </c>
      <c r="B47" s="24" t="s">
        <v>50</v>
      </c>
      <c r="C47" s="52">
        <v>8808.9092000000001</v>
      </c>
    </row>
    <row r="48" spans="1:5" s="9" customFormat="1">
      <c r="A48" s="18" t="s">
        <v>51</v>
      </c>
      <c r="B48" s="24" t="s">
        <v>52</v>
      </c>
      <c r="C48" s="52">
        <v>491.88720000000001</v>
      </c>
    </row>
    <row r="49" spans="1:3" s="9" customFormat="1">
      <c r="A49" s="18">
        <v>1.8</v>
      </c>
      <c r="B49" s="24" t="s">
        <v>53</v>
      </c>
      <c r="C49" s="52">
        <v>1791.33</v>
      </c>
    </row>
    <row r="50" spans="1:3" s="9" customFormat="1">
      <c r="A50" s="49" t="s">
        <v>54</v>
      </c>
      <c r="B50" s="24" t="s">
        <v>55</v>
      </c>
      <c r="C50" s="52">
        <v>68400</v>
      </c>
    </row>
    <row r="51" spans="1:3" s="9" customFormat="1">
      <c r="A51" s="49"/>
      <c r="B51" s="24" t="s">
        <v>56</v>
      </c>
      <c r="C51" s="52">
        <v>4950</v>
      </c>
    </row>
    <row r="52" spans="1:3" s="9" customFormat="1">
      <c r="A52" s="18"/>
      <c r="B52" s="25" t="s">
        <v>57</v>
      </c>
      <c r="C52" s="53">
        <f>SUM(C43:C51)</f>
        <v>177445.14559999999</v>
      </c>
    </row>
    <row r="53" spans="1:3" s="9" customFormat="1" ht="16.2">
      <c r="A53" s="5"/>
      <c r="B53" s="5" t="s">
        <v>58</v>
      </c>
      <c r="C53" s="48"/>
    </row>
    <row r="54" spans="1:3" s="9" customFormat="1">
      <c r="A54" s="18" t="s">
        <v>59</v>
      </c>
      <c r="B54" s="24" t="s">
        <v>60</v>
      </c>
      <c r="C54" s="52">
        <v>1541.1600000000005</v>
      </c>
    </row>
    <row r="55" spans="1:3" s="9" customFormat="1">
      <c r="A55" s="18" t="s">
        <v>61</v>
      </c>
      <c r="B55" s="24" t="s">
        <v>62</v>
      </c>
      <c r="C55" s="52">
        <v>3020.6400000000003</v>
      </c>
    </row>
    <row r="56" spans="1:3" s="9" customFormat="1">
      <c r="A56" s="18" t="s">
        <v>63</v>
      </c>
      <c r="B56" s="24" t="s">
        <v>64</v>
      </c>
      <c r="C56" s="52">
        <v>12245.262479999998</v>
      </c>
    </row>
    <row r="57" spans="1:3" s="9" customFormat="1">
      <c r="A57" s="18" t="s">
        <v>65</v>
      </c>
      <c r="B57" s="24" t="s">
        <v>66</v>
      </c>
      <c r="C57" s="52">
        <v>289.24</v>
      </c>
    </row>
    <row r="58" spans="1:3" s="9" customFormat="1">
      <c r="A58" s="18" t="s">
        <v>67</v>
      </c>
      <c r="B58" s="24" t="s">
        <v>68</v>
      </c>
      <c r="C58" s="52">
        <v>1521.952</v>
      </c>
    </row>
    <row r="59" spans="1:3" s="9" customFormat="1">
      <c r="A59" s="18" t="s">
        <v>69</v>
      </c>
      <c r="B59" s="24" t="s">
        <v>70</v>
      </c>
      <c r="C59" s="52">
        <v>194.96</v>
      </c>
    </row>
    <row r="60" spans="1:3" s="9" customFormat="1">
      <c r="A60" s="18"/>
      <c r="B60" s="25" t="s">
        <v>71</v>
      </c>
      <c r="C60" s="53">
        <f>SUM(C54:C59)</f>
        <v>18813.214480000002</v>
      </c>
    </row>
    <row r="61" spans="1:3" s="9" customFormat="1" ht="16.2">
      <c r="A61" s="17" t="s">
        <v>72</v>
      </c>
      <c r="B61" s="17"/>
      <c r="C61" s="48"/>
    </row>
    <row r="62" spans="1:3" s="9" customFormat="1">
      <c r="A62" s="18" t="s">
        <v>59</v>
      </c>
      <c r="B62" s="24" t="s">
        <v>73</v>
      </c>
      <c r="C62" s="52">
        <v>4389.6210000000001</v>
      </c>
    </row>
    <row r="63" spans="1:3" s="9" customFormat="1">
      <c r="A63" s="49" t="s">
        <v>61</v>
      </c>
      <c r="B63" s="24" t="s">
        <v>74</v>
      </c>
      <c r="C63" s="52">
        <v>4071.165</v>
      </c>
    </row>
    <row r="64" spans="1:3" s="9" customFormat="1">
      <c r="A64" s="49" t="s">
        <v>75</v>
      </c>
      <c r="B64" s="24" t="s">
        <v>76</v>
      </c>
      <c r="C64" s="52">
        <v>1285.914</v>
      </c>
    </row>
    <row r="65" spans="1:3" s="9" customFormat="1">
      <c r="A65" s="49" t="s">
        <v>77</v>
      </c>
      <c r="B65" s="24" t="s">
        <v>78</v>
      </c>
      <c r="C65" s="52">
        <v>334.65000000000009</v>
      </c>
    </row>
    <row r="66" spans="1:3" s="9" customFormat="1">
      <c r="A66" s="49"/>
      <c r="B66" s="24" t="s">
        <v>79</v>
      </c>
      <c r="C66" s="52">
        <v>1210.6379999999999</v>
      </c>
    </row>
    <row r="67" spans="1:3" s="9" customFormat="1">
      <c r="A67" s="49"/>
      <c r="B67" s="24" t="s">
        <v>80</v>
      </c>
      <c r="C67" s="52">
        <v>9558.1139999999996</v>
      </c>
    </row>
    <row r="68" spans="1:3" s="9" customFormat="1" ht="31.2">
      <c r="A68" s="18" t="s">
        <v>81</v>
      </c>
      <c r="B68" s="24" t="s">
        <v>82</v>
      </c>
      <c r="C68" s="52">
        <v>591.58400000000006</v>
      </c>
    </row>
    <row r="69" spans="1:3" s="9" customFormat="1" ht="31.2">
      <c r="A69" s="18" t="s">
        <v>69</v>
      </c>
      <c r="B69" s="24" t="s">
        <v>83</v>
      </c>
      <c r="C69" s="52">
        <v>22895.003999999997</v>
      </c>
    </row>
    <row r="70" spans="1:3" s="9" customFormat="1" ht="31.2">
      <c r="A70" s="18" t="s">
        <v>84</v>
      </c>
      <c r="B70" s="24" t="s">
        <v>85</v>
      </c>
      <c r="C70" s="52">
        <v>1217.1990000000001</v>
      </c>
    </row>
    <row r="71" spans="1:3" s="9" customFormat="1">
      <c r="A71" s="18" t="s">
        <v>86</v>
      </c>
      <c r="B71" s="24" t="s">
        <v>87</v>
      </c>
      <c r="C71" s="52">
        <v>909.16</v>
      </c>
    </row>
    <row r="72" spans="1:3" s="9" customFormat="1">
      <c r="A72" s="18"/>
      <c r="B72" s="25" t="s">
        <v>88</v>
      </c>
      <c r="C72" s="53">
        <f>SUM(C62:C71)</f>
        <v>46463.048999999999</v>
      </c>
    </row>
    <row r="73" spans="1:3" s="9" customFormat="1" ht="16.2">
      <c r="A73" s="17" t="s">
        <v>89</v>
      </c>
      <c r="B73" s="17"/>
      <c r="C73" s="48"/>
    </row>
    <row r="74" spans="1:3" s="9" customFormat="1" ht="31.2">
      <c r="A74" s="18" t="s">
        <v>90</v>
      </c>
      <c r="B74" s="24" t="s">
        <v>91</v>
      </c>
      <c r="C74" s="48"/>
    </row>
    <row r="75" spans="1:3" s="9" customFormat="1" ht="12.75" customHeight="1">
      <c r="A75" s="18"/>
      <c r="B75" s="24" t="s">
        <v>92</v>
      </c>
      <c r="C75" s="52">
        <v>51889.714</v>
      </c>
    </row>
    <row r="76" spans="1:3" s="9" customFormat="1" ht="13.5" customHeight="1">
      <c r="A76" s="18"/>
      <c r="B76" s="24" t="s">
        <v>93</v>
      </c>
      <c r="C76" s="52">
        <v>29503.215000000004</v>
      </c>
    </row>
    <row r="77" spans="1:3" s="9" customFormat="1" ht="13.5" customHeight="1">
      <c r="A77" s="18"/>
      <c r="B77" s="24" t="s">
        <v>94</v>
      </c>
      <c r="C77" s="52">
        <v>723.93</v>
      </c>
    </row>
    <row r="78" spans="1:3" s="9" customFormat="1" ht="14.25" customHeight="1">
      <c r="A78" s="18"/>
      <c r="B78" s="24" t="s">
        <v>95</v>
      </c>
      <c r="C78" s="52">
        <v>10404.960000000001</v>
      </c>
    </row>
    <row r="79" spans="1:3" s="9" customFormat="1" ht="13.5" customHeight="1">
      <c r="A79" s="18"/>
      <c r="B79" s="24" t="s">
        <v>96</v>
      </c>
      <c r="C79" s="52">
        <v>8480.64</v>
      </c>
    </row>
    <row r="80" spans="1:3" s="9" customFormat="1">
      <c r="A80" s="18" t="s">
        <v>97</v>
      </c>
      <c r="B80" s="24" t="s">
        <v>98</v>
      </c>
      <c r="C80" s="52">
        <v>3311.4300000000003</v>
      </c>
    </row>
    <row r="81" spans="1:3" s="9" customFormat="1">
      <c r="A81" s="18"/>
      <c r="B81" s="25" t="s">
        <v>88</v>
      </c>
      <c r="C81" s="53">
        <f>SUM(C75:C80)</f>
        <v>104313.889</v>
      </c>
    </row>
    <row r="82" spans="1:3" s="9" customFormat="1" ht="16.2">
      <c r="A82" s="17" t="s">
        <v>99</v>
      </c>
      <c r="B82" s="17"/>
      <c r="C82" s="48"/>
    </row>
    <row r="83" spans="1:3" s="9" customFormat="1" ht="31.2">
      <c r="A83" s="18" t="s">
        <v>100</v>
      </c>
      <c r="B83" s="24" t="s">
        <v>101</v>
      </c>
      <c r="C83" s="52">
        <v>6373.5720000000001</v>
      </c>
    </row>
    <row r="84" spans="1:3" s="9" customFormat="1" ht="31.2">
      <c r="A84" s="18" t="s">
        <v>102</v>
      </c>
      <c r="B84" s="24" t="s">
        <v>103</v>
      </c>
      <c r="C84" s="52">
        <v>25577.315999999999</v>
      </c>
    </row>
    <row r="85" spans="1:3" s="9" customFormat="1" ht="46.8">
      <c r="A85" s="18" t="s">
        <v>104</v>
      </c>
      <c r="B85" s="24" t="s">
        <v>105</v>
      </c>
      <c r="C85" s="52">
        <v>19203.743999999999</v>
      </c>
    </row>
    <row r="86" spans="1:3" s="9" customFormat="1">
      <c r="A86" s="18" t="s">
        <v>106</v>
      </c>
      <c r="B86" s="24" t="s">
        <v>107</v>
      </c>
      <c r="C86" s="52">
        <v>1083</v>
      </c>
    </row>
    <row r="87" spans="1:3" s="9" customFormat="1" ht="31.2">
      <c r="A87" s="18" t="s">
        <v>108</v>
      </c>
      <c r="B87" s="24" t="s">
        <v>109</v>
      </c>
      <c r="C87" s="52">
        <v>16121.388000000001</v>
      </c>
    </row>
    <row r="88" spans="1:3" s="9" customFormat="1">
      <c r="A88" s="18"/>
      <c r="B88" s="25" t="s">
        <v>110</v>
      </c>
      <c r="C88" s="53">
        <f>SUM(C83:C87)</f>
        <v>68359.02</v>
      </c>
    </row>
    <row r="89" spans="1:3" s="9" customFormat="1" ht="31.2">
      <c r="A89" s="16" t="s">
        <v>111</v>
      </c>
      <c r="B89" s="25" t="s">
        <v>112</v>
      </c>
      <c r="C89" s="48">
        <v>35694.349999999991</v>
      </c>
    </row>
    <row r="90" spans="1:3" s="9" customFormat="1">
      <c r="A90" s="16" t="s">
        <v>113</v>
      </c>
      <c r="B90" s="25" t="s">
        <v>114</v>
      </c>
      <c r="C90" s="48">
        <v>10144.709999999997</v>
      </c>
    </row>
    <row r="91" spans="1:3" s="9" customFormat="1">
      <c r="A91" s="16"/>
      <c r="B91" s="25" t="s">
        <v>115</v>
      </c>
      <c r="C91" s="50">
        <f>SUM(C89:C90)</f>
        <v>45839.05999999999</v>
      </c>
    </row>
    <row r="92" spans="1:3" s="9" customFormat="1">
      <c r="A92" s="16" t="s">
        <v>116</v>
      </c>
      <c r="B92" s="25" t="s">
        <v>117</v>
      </c>
      <c r="C92" s="50">
        <v>1395.2640000000001</v>
      </c>
    </row>
    <row r="93" spans="1:3" s="9" customFormat="1">
      <c r="A93" s="16" t="s">
        <v>118</v>
      </c>
      <c r="B93" s="25" t="s">
        <v>119</v>
      </c>
      <c r="C93" s="50">
        <v>2693.1840000000002</v>
      </c>
    </row>
    <row r="94" spans="1:3" s="9" customFormat="1" ht="16.2">
      <c r="A94" s="5"/>
      <c r="B94" s="5" t="s">
        <v>120</v>
      </c>
      <c r="C94" s="48"/>
    </row>
    <row r="95" spans="1:3" s="9" customFormat="1">
      <c r="A95" s="18" t="s">
        <v>121</v>
      </c>
      <c r="B95" s="24" t="s">
        <v>122</v>
      </c>
      <c r="C95" s="52">
        <v>4498.2</v>
      </c>
    </row>
    <row r="96" spans="1:3" s="9" customFormat="1">
      <c r="A96" s="18" t="s">
        <v>123</v>
      </c>
      <c r="B96" s="24" t="s">
        <v>124</v>
      </c>
      <c r="C96" s="52">
        <v>3390</v>
      </c>
    </row>
    <row r="97" spans="1:3" s="9" customFormat="1" ht="31.2">
      <c r="A97" s="18"/>
      <c r="B97" s="24" t="s">
        <v>125</v>
      </c>
      <c r="C97" s="52">
        <v>3300.6000000000008</v>
      </c>
    </row>
    <row r="98" spans="1:3" s="9" customFormat="1" ht="31.2">
      <c r="A98" s="18"/>
      <c r="B98" s="24" t="s">
        <v>126</v>
      </c>
      <c r="C98" s="52">
        <v>3300.6000000000008</v>
      </c>
    </row>
    <row r="99" spans="1:3" s="9" customFormat="1" ht="46.8">
      <c r="A99" s="18"/>
      <c r="B99" s="24" t="s">
        <v>127</v>
      </c>
      <c r="C99" s="52">
        <v>6601.2000000000016</v>
      </c>
    </row>
    <row r="100" spans="1:3" s="9" customFormat="1">
      <c r="A100" s="18"/>
      <c r="B100" s="24" t="s">
        <v>243</v>
      </c>
      <c r="C100" s="52">
        <v>7668.19</v>
      </c>
    </row>
    <row r="101" spans="1:3" s="9" customFormat="1">
      <c r="A101" s="18"/>
      <c r="B101" s="25" t="s">
        <v>130</v>
      </c>
      <c r="C101" s="53">
        <f>SUM(C95:C100)</f>
        <v>28758.79</v>
      </c>
    </row>
    <row r="102" spans="1:3" s="26" customFormat="1" ht="16.2">
      <c r="A102" s="70" t="s">
        <v>131</v>
      </c>
      <c r="B102" s="70"/>
      <c r="C102" s="24"/>
    </row>
    <row r="103" spans="1:3" s="26" customFormat="1">
      <c r="A103" s="27" t="s">
        <v>132</v>
      </c>
      <c r="B103" s="25" t="s">
        <v>133</v>
      </c>
      <c r="C103" s="24"/>
    </row>
    <row r="104" spans="1:3" s="26" customFormat="1">
      <c r="A104" s="27"/>
      <c r="B104" s="28" t="s">
        <v>134</v>
      </c>
      <c r="C104" s="33">
        <v>370.31</v>
      </c>
    </row>
    <row r="105" spans="1:3" s="26" customFormat="1">
      <c r="A105" s="27"/>
      <c r="B105" s="28" t="s">
        <v>135</v>
      </c>
      <c r="C105" s="33">
        <v>0</v>
      </c>
    </row>
    <row r="106" spans="1:3" s="26" customFormat="1" ht="31.2">
      <c r="A106" s="27"/>
      <c r="B106" s="28" t="s">
        <v>136</v>
      </c>
      <c r="C106" s="33">
        <v>0</v>
      </c>
    </row>
    <row r="107" spans="1:3" s="26" customFormat="1">
      <c r="A107" s="27"/>
      <c r="B107" s="28" t="s">
        <v>134</v>
      </c>
      <c r="C107" s="33">
        <v>370.31</v>
      </c>
    </row>
    <row r="108" spans="1:3" s="26" customFormat="1" ht="31.2">
      <c r="A108" s="27" t="s">
        <v>137</v>
      </c>
      <c r="B108" s="25" t="s">
        <v>138</v>
      </c>
      <c r="C108" s="33"/>
    </row>
    <row r="109" spans="1:3" s="26" customFormat="1">
      <c r="A109" s="27"/>
      <c r="B109" s="28" t="s">
        <v>139</v>
      </c>
      <c r="C109" s="33">
        <v>111.78</v>
      </c>
    </row>
    <row r="110" spans="1:3" s="26" customFormat="1">
      <c r="A110" s="27"/>
      <c r="B110" s="28" t="s">
        <v>140</v>
      </c>
      <c r="C110" s="33">
        <v>1326.96</v>
      </c>
    </row>
    <row r="111" spans="1:3" s="26" customFormat="1">
      <c r="A111" s="27"/>
      <c r="B111" s="28" t="s">
        <v>141</v>
      </c>
      <c r="C111" s="33">
        <v>995.22</v>
      </c>
    </row>
    <row r="112" spans="1:3" s="26" customFormat="1">
      <c r="A112" s="27"/>
      <c r="B112" s="28" t="s">
        <v>142</v>
      </c>
      <c r="C112" s="33">
        <v>1057.8</v>
      </c>
    </row>
    <row r="113" spans="1:3" s="26" customFormat="1">
      <c r="A113" s="27"/>
      <c r="B113" s="28" t="s">
        <v>143</v>
      </c>
      <c r="C113" s="33">
        <v>663.48</v>
      </c>
    </row>
    <row r="114" spans="1:3" s="26" customFormat="1">
      <c r="A114" s="27"/>
      <c r="B114" s="28" t="s">
        <v>144</v>
      </c>
      <c r="C114" s="33">
        <v>0</v>
      </c>
    </row>
    <row r="115" spans="1:3" s="26" customFormat="1">
      <c r="A115" s="27"/>
      <c r="B115" s="28" t="s">
        <v>145</v>
      </c>
      <c r="C115" s="33">
        <v>1753.8000000000002</v>
      </c>
    </row>
    <row r="116" spans="1:3" s="26" customFormat="1">
      <c r="A116" s="27"/>
      <c r="B116" s="28" t="s">
        <v>146</v>
      </c>
      <c r="C116" s="33">
        <v>9407.880000000001</v>
      </c>
    </row>
    <row r="117" spans="1:3" s="26" customFormat="1">
      <c r="A117" s="27"/>
      <c r="B117" s="28" t="s">
        <v>147</v>
      </c>
      <c r="C117" s="33">
        <v>331.74</v>
      </c>
    </row>
    <row r="118" spans="1:3" s="26" customFormat="1">
      <c r="A118" s="27"/>
      <c r="B118" s="28" t="s">
        <v>148</v>
      </c>
      <c r="C118" s="33">
        <v>331.74</v>
      </c>
    </row>
    <row r="119" spans="1:3" s="26" customFormat="1">
      <c r="A119" s="29"/>
      <c r="B119" s="28" t="s">
        <v>149</v>
      </c>
      <c r="C119" s="33">
        <v>111.78</v>
      </c>
    </row>
    <row r="120" spans="1:3" s="26" customFormat="1">
      <c r="A120" s="29"/>
      <c r="B120" s="28" t="s">
        <v>150</v>
      </c>
      <c r="C120" s="33">
        <v>331.74</v>
      </c>
    </row>
    <row r="121" spans="1:3" s="26" customFormat="1">
      <c r="A121" s="29"/>
      <c r="B121" s="30" t="s">
        <v>151</v>
      </c>
      <c r="C121" s="33"/>
    </row>
    <row r="122" spans="1:3" s="26" customFormat="1">
      <c r="A122" s="29" t="s">
        <v>152</v>
      </c>
      <c r="B122" s="28" t="s">
        <v>153</v>
      </c>
      <c r="C122" s="33">
        <v>4199.4659999999994</v>
      </c>
    </row>
    <row r="123" spans="1:3" s="26" customFormat="1">
      <c r="A123" s="29" t="s">
        <v>154</v>
      </c>
      <c r="B123" s="28" t="s">
        <v>155</v>
      </c>
      <c r="C123" s="33">
        <v>1990.44</v>
      </c>
    </row>
    <row r="124" spans="1:3" s="26" customFormat="1" ht="18.600000000000001">
      <c r="A124" s="29" t="s">
        <v>156</v>
      </c>
      <c r="B124" s="28" t="s">
        <v>238</v>
      </c>
      <c r="C124" s="33">
        <v>613.19999999999993</v>
      </c>
    </row>
    <row r="125" spans="1:3" s="26" customFormat="1">
      <c r="A125" s="29" t="s">
        <v>10</v>
      </c>
      <c r="B125" s="28" t="s">
        <v>157</v>
      </c>
      <c r="C125" s="33">
        <v>284.88400000000001</v>
      </c>
    </row>
    <row r="126" spans="1:3" s="26" customFormat="1">
      <c r="A126" s="29" t="s">
        <v>12</v>
      </c>
      <c r="B126" s="28" t="s">
        <v>158</v>
      </c>
      <c r="C126" s="33">
        <v>101.13</v>
      </c>
    </row>
    <row r="127" spans="1:3" s="26" customFormat="1">
      <c r="A127" s="29"/>
      <c r="B127" s="28" t="s">
        <v>159</v>
      </c>
      <c r="C127" s="33">
        <v>0</v>
      </c>
    </row>
    <row r="128" spans="1:3" s="26" customFormat="1">
      <c r="A128" s="29"/>
      <c r="B128" s="30" t="s">
        <v>160</v>
      </c>
      <c r="C128" s="33">
        <v>0</v>
      </c>
    </row>
    <row r="129" spans="1:3" s="26" customFormat="1">
      <c r="A129" s="29" t="s">
        <v>152</v>
      </c>
      <c r="B129" s="28" t="s">
        <v>161</v>
      </c>
      <c r="C129" s="33">
        <v>976.62</v>
      </c>
    </row>
    <row r="130" spans="1:3" s="26" customFormat="1">
      <c r="A130" s="29" t="s">
        <v>154</v>
      </c>
      <c r="B130" s="28" t="s">
        <v>162</v>
      </c>
      <c r="C130" s="33">
        <v>1562.5920000000001</v>
      </c>
    </row>
    <row r="131" spans="1:3" s="31" customFormat="1">
      <c r="A131" s="29" t="s">
        <v>156</v>
      </c>
      <c r="B131" s="28" t="s">
        <v>163</v>
      </c>
      <c r="C131" s="33">
        <v>1147.46</v>
      </c>
    </row>
    <row r="132" spans="1:3" s="31" customFormat="1">
      <c r="A132" s="29" t="s">
        <v>10</v>
      </c>
      <c r="B132" s="28" t="s">
        <v>164</v>
      </c>
      <c r="C132" s="33">
        <v>142.06</v>
      </c>
    </row>
    <row r="133" spans="1:3" s="31" customFormat="1">
      <c r="A133" s="29" t="s">
        <v>12</v>
      </c>
      <c r="B133" s="28" t="s">
        <v>165</v>
      </c>
      <c r="C133" s="33">
        <v>554.9</v>
      </c>
    </row>
    <row r="134" spans="1:3" s="31" customFormat="1">
      <c r="A134" s="29" t="s">
        <v>16</v>
      </c>
      <c r="B134" s="28" t="s">
        <v>166</v>
      </c>
      <c r="C134" s="33">
        <v>130.22</v>
      </c>
    </row>
    <row r="135" spans="1:3" s="31" customFormat="1">
      <c r="A135" s="29" t="s">
        <v>19</v>
      </c>
      <c r="B135" s="28" t="s">
        <v>167</v>
      </c>
      <c r="C135" s="33">
        <v>2248.3200000000002</v>
      </c>
    </row>
    <row r="136" spans="1:3" s="31" customFormat="1">
      <c r="A136" s="29" t="s">
        <v>23</v>
      </c>
      <c r="B136" s="28" t="s">
        <v>168</v>
      </c>
      <c r="C136" s="33">
        <v>339.83</v>
      </c>
    </row>
    <row r="137" spans="1:3" s="31" customFormat="1">
      <c r="A137" s="29" t="s">
        <v>23</v>
      </c>
      <c r="B137" s="28" t="s">
        <v>155</v>
      </c>
      <c r="C137" s="33">
        <v>1326.96</v>
      </c>
    </row>
    <row r="138" spans="1:3" s="31" customFormat="1">
      <c r="A138" s="29"/>
      <c r="B138" s="28" t="s">
        <v>169</v>
      </c>
      <c r="C138" s="33">
        <v>663.48</v>
      </c>
    </row>
    <row r="139" spans="1:3" s="31" customFormat="1">
      <c r="A139" s="29"/>
      <c r="B139" s="28" t="s">
        <v>159</v>
      </c>
      <c r="C139" s="33">
        <v>0</v>
      </c>
    </row>
    <row r="140" spans="1:3" s="31" customFormat="1">
      <c r="A140" s="29"/>
      <c r="B140" s="28" t="s">
        <v>170</v>
      </c>
      <c r="C140" s="33">
        <v>335.34000000000003</v>
      </c>
    </row>
    <row r="141" spans="1:3" s="31" customFormat="1">
      <c r="A141" s="29"/>
      <c r="B141" s="28" t="s">
        <v>171</v>
      </c>
      <c r="C141" s="33">
        <v>663.48</v>
      </c>
    </row>
    <row r="142" spans="1:3" s="31" customFormat="1">
      <c r="A142" s="29"/>
      <c r="B142" s="30" t="s">
        <v>172</v>
      </c>
      <c r="C142" s="33">
        <v>17607.36</v>
      </c>
    </row>
    <row r="143" spans="1:3" s="31" customFormat="1">
      <c r="A143" s="29"/>
      <c r="B143" s="28" t="s">
        <v>173</v>
      </c>
      <c r="C143" s="33">
        <v>2441.5500000000002</v>
      </c>
    </row>
    <row r="144" spans="1:3" s="31" customFormat="1">
      <c r="A144" s="27"/>
      <c r="B144" s="24" t="s">
        <v>174</v>
      </c>
      <c r="C144" s="33">
        <v>111.78</v>
      </c>
    </row>
    <row r="145" spans="1:3" s="31" customFormat="1" ht="31.2">
      <c r="A145" s="32" t="s">
        <v>175</v>
      </c>
      <c r="B145" s="6" t="s">
        <v>176</v>
      </c>
      <c r="C145" s="33"/>
    </row>
    <row r="146" spans="1:3" s="31" customFormat="1" ht="31.2">
      <c r="A146" s="32"/>
      <c r="B146" s="28" t="s">
        <v>177</v>
      </c>
      <c r="C146" s="33">
        <v>733.07</v>
      </c>
    </row>
    <row r="147" spans="1:3" s="31" customFormat="1">
      <c r="A147" s="33"/>
      <c r="B147" s="28" t="s">
        <v>178</v>
      </c>
      <c r="C147" s="33">
        <v>342.24</v>
      </c>
    </row>
    <row r="148" spans="1:3" s="31" customFormat="1" ht="31.2">
      <c r="A148" s="33"/>
      <c r="B148" s="28" t="s">
        <v>179</v>
      </c>
      <c r="C148" s="33">
        <v>0</v>
      </c>
    </row>
    <row r="149" spans="1:3" s="31" customFormat="1">
      <c r="A149" s="33"/>
      <c r="B149" s="28" t="s">
        <v>180</v>
      </c>
      <c r="C149" s="33">
        <v>194.148</v>
      </c>
    </row>
    <row r="150" spans="1:3" s="31" customFormat="1" ht="31.2">
      <c r="A150" s="32"/>
      <c r="B150" s="28" t="s">
        <v>181</v>
      </c>
      <c r="C150" s="33">
        <v>1847.5911999999998</v>
      </c>
    </row>
    <row r="151" spans="1:3" s="31" customFormat="1">
      <c r="A151" s="32"/>
      <c r="B151" s="28" t="s">
        <v>182</v>
      </c>
      <c r="C151" s="33">
        <v>323.58</v>
      </c>
    </row>
    <row r="152" spans="1:3" s="31" customFormat="1">
      <c r="A152" s="32"/>
      <c r="B152" s="24" t="s">
        <v>183</v>
      </c>
      <c r="C152" s="33">
        <v>0</v>
      </c>
    </row>
    <row r="153" spans="1:3" s="31" customFormat="1">
      <c r="A153" s="32"/>
      <c r="B153" s="28" t="s">
        <v>184</v>
      </c>
      <c r="C153" s="33">
        <v>88.08</v>
      </c>
    </row>
    <row r="154" spans="1:3" s="31" customFormat="1">
      <c r="A154" s="32"/>
      <c r="B154" s="24" t="s">
        <v>183</v>
      </c>
      <c r="C154" s="33">
        <v>0</v>
      </c>
    </row>
    <row r="155" spans="1:3" s="31" customFormat="1">
      <c r="A155" s="32"/>
      <c r="B155" s="28" t="s">
        <v>184</v>
      </c>
      <c r="C155" s="33">
        <v>88.08</v>
      </c>
    </row>
    <row r="156" spans="1:3" s="31" customFormat="1">
      <c r="A156" s="32"/>
      <c r="B156" s="28" t="s">
        <v>183</v>
      </c>
      <c r="C156" s="33">
        <v>0</v>
      </c>
    </row>
    <row r="157" spans="1:3" s="31" customFormat="1">
      <c r="A157" s="32"/>
      <c r="B157" s="24" t="s">
        <v>185</v>
      </c>
      <c r="C157" s="33">
        <v>831.4</v>
      </c>
    </row>
    <row r="158" spans="1:3" s="31" customFormat="1">
      <c r="A158" s="32"/>
      <c r="B158" s="28" t="s">
        <v>186</v>
      </c>
      <c r="C158" s="33">
        <v>5515.2</v>
      </c>
    </row>
    <row r="159" spans="1:3" s="31" customFormat="1">
      <c r="A159" s="32"/>
      <c r="B159" s="24" t="s">
        <v>187</v>
      </c>
      <c r="C159" s="33">
        <v>1580.2</v>
      </c>
    </row>
    <row r="160" spans="1:3" s="31" customFormat="1">
      <c r="A160" s="32"/>
      <c r="B160" s="24" t="s">
        <v>188</v>
      </c>
      <c r="C160" s="33">
        <v>0</v>
      </c>
    </row>
    <row r="161" spans="1:6" s="31" customFormat="1">
      <c r="A161" s="32"/>
      <c r="B161" s="24" t="s">
        <v>189</v>
      </c>
      <c r="C161" s="33">
        <v>1218</v>
      </c>
    </row>
    <row r="162" spans="1:6" s="31" customFormat="1">
      <c r="A162" s="32"/>
      <c r="B162" s="24" t="s">
        <v>190</v>
      </c>
      <c r="C162" s="33">
        <v>3530.6149999999998</v>
      </c>
    </row>
    <row r="163" spans="1:6" s="31" customFormat="1">
      <c r="A163" s="32"/>
      <c r="B163" s="28" t="s">
        <v>191</v>
      </c>
      <c r="C163" s="33">
        <v>0</v>
      </c>
    </row>
    <row r="164" spans="1:6" s="31" customFormat="1">
      <c r="A164" s="32"/>
      <c r="B164" s="28" t="s">
        <v>192</v>
      </c>
      <c r="C164" s="33">
        <v>437.52</v>
      </c>
    </row>
    <row r="165" spans="1:6" s="31" customFormat="1">
      <c r="A165" s="32"/>
      <c r="B165" s="28" t="s">
        <v>193</v>
      </c>
      <c r="C165" s="33">
        <v>1015.76</v>
      </c>
    </row>
    <row r="166" spans="1:6" s="31" customFormat="1">
      <c r="A166" s="32"/>
      <c r="B166" s="28" t="s">
        <v>183</v>
      </c>
      <c r="C166" s="33">
        <v>0</v>
      </c>
    </row>
    <row r="167" spans="1:6" s="31" customFormat="1">
      <c r="A167" s="32"/>
      <c r="B167" s="28" t="s">
        <v>183</v>
      </c>
      <c r="C167" s="33">
        <v>0</v>
      </c>
    </row>
    <row r="168" spans="1:6" s="31" customFormat="1">
      <c r="A168" s="32"/>
      <c r="B168" s="24" t="s">
        <v>194</v>
      </c>
      <c r="C168" s="33">
        <v>366.29</v>
      </c>
    </row>
    <row r="169" spans="1:6" s="31" customFormat="1">
      <c r="A169" s="51"/>
      <c r="B169" s="6" t="s">
        <v>195</v>
      </c>
      <c r="C169" s="6">
        <f>SUM(C104:C168)</f>
        <v>72717.386200000023</v>
      </c>
    </row>
    <row r="170" spans="1:6" s="26" customFormat="1">
      <c r="A170" s="27"/>
      <c r="B170" s="25" t="s">
        <v>196</v>
      </c>
      <c r="C170" s="6">
        <v>101071.37000000001</v>
      </c>
    </row>
    <row r="171" spans="1:6" s="26" customFormat="1">
      <c r="A171" s="27" t="s">
        <v>197</v>
      </c>
      <c r="B171" s="25" t="s">
        <v>198</v>
      </c>
      <c r="C171" s="6">
        <v>660201.18228000007</v>
      </c>
    </row>
    <row r="172" spans="1:6" s="59" customFormat="1" ht="13.8">
      <c r="A172" s="54"/>
      <c r="B172" s="55" t="s">
        <v>239</v>
      </c>
      <c r="C172" s="56">
        <v>513433.28</v>
      </c>
      <c r="D172" s="57"/>
      <c r="E172" s="58"/>
      <c r="F172" s="58"/>
    </row>
    <row r="173" spans="1:6" s="63" customFormat="1" ht="13.8">
      <c r="A173" s="60"/>
      <c r="B173" s="55" t="s">
        <v>240</v>
      </c>
      <c r="C173" s="61">
        <v>499716.69</v>
      </c>
      <c r="D173" s="62"/>
      <c r="E173" s="62"/>
      <c r="F173" s="62"/>
    </row>
    <row r="174" spans="1:6" s="63" customFormat="1" ht="13.8">
      <c r="A174" s="60"/>
      <c r="B174" s="55" t="s">
        <v>244</v>
      </c>
      <c r="C174" s="61">
        <v>112118.93</v>
      </c>
      <c r="D174" s="62"/>
      <c r="E174" s="62"/>
      <c r="F174" s="62"/>
    </row>
    <row r="175" spans="1:6" s="63" customFormat="1" ht="13.8">
      <c r="A175" s="60"/>
      <c r="B175" s="55" t="s">
        <v>245</v>
      </c>
      <c r="C175" s="61">
        <v>112118.93</v>
      </c>
      <c r="D175" s="62"/>
      <c r="E175" s="62"/>
      <c r="F175" s="62"/>
    </row>
    <row r="176" spans="1:6" s="63" customFormat="1" ht="13.8">
      <c r="A176" s="54"/>
      <c r="B176" s="64" t="s">
        <v>242</v>
      </c>
      <c r="C176" s="65">
        <f>C173+C175-C171</f>
        <v>-48365.562280000071</v>
      </c>
      <c r="D176" s="58"/>
      <c r="E176" s="58"/>
      <c r="F176" s="58"/>
    </row>
    <row r="177" spans="1:6" s="63" customFormat="1" ht="13.8">
      <c r="A177" s="54"/>
      <c r="B177" s="64" t="s">
        <v>241</v>
      </c>
      <c r="C177" s="65">
        <f>C41+C176</f>
        <v>-72548.03816000004</v>
      </c>
      <c r="D177" s="58"/>
      <c r="E177" s="58"/>
      <c r="F177" s="58"/>
    </row>
    <row r="178" spans="1:6" s="69" customFormat="1" ht="15">
      <c r="A178" s="66"/>
      <c r="B178" s="67"/>
      <c r="C178" s="68"/>
    </row>
    <row r="179" spans="1:6" hidden="1">
      <c r="B179" s="37" t="s">
        <v>199</v>
      </c>
    </row>
    <row r="180" spans="1:6" hidden="1">
      <c r="B180" s="37" t="s">
        <v>200</v>
      </c>
    </row>
    <row r="181" spans="1:6" hidden="1"/>
    <row r="182" spans="1:6" hidden="1">
      <c r="A182" s="38" t="s">
        <v>201</v>
      </c>
      <c r="B182" s="39" t="s">
        <v>202</v>
      </c>
    </row>
    <row r="183" spans="1:6" hidden="1">
      <c r="A183" s="38" t="s">
        <v>203</v>
      </c>
      <c r="B183" s="40" t="s">
        <v>204</v>
      </c>
    </row>
    <row r="184" spans="1:6" hidden="1">
      <c r="A184" s="38" t="s">
        <v>205</v>
      </c>
      <c r="B184" s="38" t="s">
        <v>206</v>
      </c>
    </row>
    <row r="185" spans="1:6" hidden="1">
      <c r="A185" s="38" t="s">
        <v>207</v>
      </c>
      <c r="B185" s="38" t="s">
        <v>208</v>
      </c>
    </row>
    <row r="186" spans="1:6" hidden="1">
      <c r="A186" s="38" t="s">
        <v>209</v>
      </c>
      <c r="B186" s="38" t="s">
        <v>210</v>
      </c>
    </row>
    <row r="187" spans="1:6" hidden="1">
      <c r="A187" s="38" t="s">
        <v>111</v>
      </c>
      <c r="B187" s="38" t="s">
        <v>211</v>
      </c>
    </row>
    <row r="188" spans="1:6" hidden="1">
      <c r="A188" s="38" t="s">
        <v>118</v>
      </c>
      <c r="B188" s="38" t="s">
        <v>212</v>
      </c>
    </row>
    <row r="189" spans="1:6" hidden="1">
      <c r="A189" s="38" t="s">
        <v>116</v>
      </c>
      <c r="B189" s="38" t="s">
        <v>213</v>
      </c>
    </row>
    <row r="190" spans="1:6" ht="46.8" hidden="1">
      <c r="A190" s="38" t="s">
        <v>214</v>
      </c>
      <c r="B190" s="40" t="s">
        <v>215</v>
      </c>
    </row>
    <row r="191" spans="1:6" ht="31.2" hidden="1">
      <c r="A191" s="38" t="s">
        <v>216</v>
      </c>
      <c r="B191" s="40" t="s">
        <v>217</v>
      </c>
    </row>
    <row r="192" spans="1:6" hidden="1">
      <c r="A192" s="38" t="s">
        <v>218</v>
      </c>
      <c r="B192" s="38" t="s">
        <v>219</v>
      </c>
    </row>
    <row r="193" spans="1:2" hidden="1">
      <c r="A193" s="38" t="s">
        <v>220</v>
      </c>
      <c r="B193" s="38" t="s">
        <v>221</v>
      </c>
    </row>
    <row r="194" spans="1:2" hidden="1">
      <c r="A194" s="38" t="s">
        <v>222</v>
      </c>
      <c r="B194" s="38" t="s">
        <v>223</v>
      </c>
    </row>
    <row r="195" spans="1:2" hidden="1">
      <c r="A195" s="38" t="s">
        <v>197</v>
      </c>
      <c r="B195" s="40" t="s">
        <v>224</v>
      </c>
    </row>
    <row r="196" spans="1:2" hidden="1">
      <c r="A196" s="38" t="s">
        <v>225</v>
      </c>
      <c r="B196" s="40" t="s">
        <v>128</v>
      </c>
    </row>
    <row r="197" spans="1:2" hidden="1">
      <c r="A197" s="38" t="s">
        <v>226</v>
      </c>
      <c r="B197" s="40" t="s">
        <v>129</v>
      </c>
    </row>
    <row r="198" spans="1:2" hidden="1">
      <c r="A198" s="38" t="s">
        <v>225</v>
      </c>
      <c r="B198" s="38" t="s">
        <v>227</v>
      </c>
    </row>
    <row r="199" spans="1:2" hidden="1">
      <c r="A199" s="38" t="s">
        <v>226</v>
      </c>
      <c r="B199" s="38" t="s">
        <v>228</v>
      </c>
    </row>
    <row r="200" spans="1:2" hidden="1">
      <c r="A200" s="38"/>
      <c r="B200" s="41" t="s">
        <v>229</v>
      </c>
    </row>
    <row r="201" spans="1:2" hidden="1">
      <c r="A201" s="38"/>
      <c r="B201" s="38" t="s">
        <v>230</v>
      </c>
    </row>
    <row r="202" spans="1:2" ht="31.2" hidden="1">
      <c r="A202" s="42"/>
      <c r="B202" s="43" t="s">
        <v>231</v>
      </c>
    </row>
    <row r="203" spans="1:2" ht="33" hidden="1" thickBot="1">
      <c r="A203" s="44"/>
      <c r="B203" s="45" t="s">
        <v>232</v>
      </c>
    </row>
    <row r="204" spans="1:2" hidden="1">
      <c r="A204" s="34"/>
      <c r="B204" s="36"/>
    </row>
    <row r="205" spans="1:2" hidden="1">
      <c r="A205" s="34"/>
      <c r="B205" s="36"/>
    </row>
    <row r="206" spans="1:2">
      <c r="A206" s="34"/>
      <c r="B206" s="36"/>
    </row>
    <row r="207" spans="1:2">
      <c r="A207" s="34"/>
      <c r="B207" s="36"/>
    </row>
    <row r="208" spans="1:2">
      <c r="A208" s="34"/>
      <c r="B208" s="36"/>
    </row>
    <row r="209" spans="1:2">
      <c r="A209" s="34"/>
      <c r="B209" s="36"/>
    </row>
    <row r="210" spans="1:2">
      <c r="A210" s="34"/>
      <c r="B210" s="36"/>
    </row>
    <row r="211" spans="1:2">
      <c r="A211" s="34"/>
      <c r="B211" s="36"/>
    </row>
    <row r="212" spans="1:2">
      <c r="A212" s="34"/>
      <c r="B212" s="36"/>
    </row>
    <row r="213" spans="1:2">
      <c r="A213" s="34"/>
      <c r="B213" s="36"/>
    </row>
    <row r="214" spans="1:2">
      <c r="A214" s="34"/>
      <c r="B214" s="36"/>
    </row>
    <row r="215" spans="1:2">
      <c r="A215" s="34"/>
      <c r="B215" s="36"/>
    </row>
    <row r="216" spans="1:2">
      <c r="A216" s="34"/>
      <c r="B216" s="36"/>
    </row>
    <row r="217" spans="1:2">
      <c r="A217" s="34"/>
      <c r="B217" s="36"/>
    </row>
    <row r="218" spans="1:2">
      <c r="A218" s="34"/>
      <c r="B218" s="36"/>
    </row>
    <row r="219" spans="1:2">
      <c r="A219" s="34"/>
      <c r="B219" s="36"/>
    </row>
    <row r="220" spans="1:2">
      <c r="A220" s="34"/>
      <c r="B220" s="36"/>
    </row>
    <row r="221" spans="1:2">
      <c r="A221" s="34"/>
      <c r="B221" s="36"/>
    </row>
    <row r="222" spans="1:2">
      <c r="A222" s="34"/>
      <c r="B222" s="36"/>
    </row>
    <row r="223" spans="1:2">
      <c r="A223" s="34"/>
      <c r="B223" s="36"/>
    </row>
    <row r="224" spans="1:2">
      <c r="A224" s="34"/>
      <c r="B224" s="36"/>
    </row>
    <row r="225" spans="1:2">
      <c r="A225" s="34"/>
      <c r="B225" s="36"/>
    </row>
    <row r="226" spans="1:2">
      <c r="A226" s="34"/>
      <c r="B226" s="36"/>
    </row>
    <row r="227" spans="1:2">
      <c r="A227" s="34"/>
      <c r="B227" s="36"/>
    </row>
    <row r="228" spans="1:2">
      <c r="A228" s="34"/>
      <c r="B228" s="36"/>
    </row>
    <row r="229" spans="1:2">
      <c r="A229" s="34"/>
      <c r="B229" s="36"/>
    </row>
    <row r="230" spans="1:2">
      <c r="A230" s="34"/>
      <c r="B230" s="36"/>
    </row>
    <row r="231" spans="1:2">
      <c r="A231" s="34"/>
      <c r="B231" s="36"/>
    </row>
    <row r="232" spans="1:2">
      <c r="A232" s="34"/>
      <c r="B232" s="36"/>
    </row>
    <row r="233" spans="1:2">
      <c r="A233" s="34"/>
      <c r="B233" s="36"/>
    </row>
    <row r="234" spans="1:2">
      <c r="A234" s="34"/>
      <c r="B234" s="36"/>
    </row>
    <row r="235" spans="1:2">
      <c r="A235" s="34"/>
      <c r="B235" s="36"/>
    </row>
    <row r="236" spans="1:2">
      <c r="A236" s="34"/>
      <c r="B236" s="36"/>
    </row>
    <row r="237" spans="1:2">
      <c r="A237" s="34"/>
      <c r="B237" s="36"/>
    </row>
    <row r="238" spans="1:2">
      <c r="A238" s="34"/>
      <c r="B238" s="36"/>
    </row>
    <row r="239" spans="1:2">
      <c r="A239" s="34"/>
      <c r="B239" s="36"/>
    </row>
    <row r="240" spans="1:2">
      <c r="A240" s="34"/>
      <c r="B240" s="36"/>
    </row>
    <row r="241" spans="1:2">
      <c r="A241" s="34"/>
      <c r="B241" s="36"/>
    </row>
    <row r="242" spans="1:2">
      <c r="A242" s="34"/>
      <c r="B242" s="36"/>
    </row>
    <row r="243" spans="1:2">
      <c r="A243" s="34"/>
      <c r="B243" s="36"/>
    </row>
    <row r="244" spans="1:2">
      <c r="A244" s="34"/>
      <c r="B244" s="36"/>
    </row>
    <row r="245" spans="1:2">
      <c r="A245" s="34"/>
      <c r="B245" s="36"/>
    </row>
    <row r="246" spans="1:2">
      <c r="A246" s="34"/>
      <c r="B246" s="36"/>
    </row>
    <row r="247" spans="1:2">
      <c r="A247" s="34"/>
      <c r="B247" s="36"/>
    </row>
    <row r="248" spans="1:2">
      <c r="A248" s="34"/>
      <c r="B248" s="36"/>
    </row>
    <row r="249" spans="1:2">
      <c r="A249" s="34"/>
      <c r="B249" s="36"/>
    </row>
    <row r="250" spans="1:2">
      <c r="A250" s="34"/>
      <c r="B250" s="36"/>
    </row>
    <row r="251" spans="1:2">
      <c r="A251" s="34"/>
      <c r="B251" s="36"/>
    </row>
    <row r="252" spans="1:2">
      <c r="A252" s="34"/>
      <c r="B252" s="36"/>
    </row>
    <row r="253" spans="1:2">
      <c r="A253" s="34"/>
      <c r="B253" s="36"/>
    </row>
    <row r="254" spans="1:2">
      <c r="A254" s="34"/>
      <c r="B254" s="36"/>
    </row>
    <row r="255" spans="1:2">
      <c r="A255" s="34"/>
      <c r="B255" s="36"/>
    </row>
    <row r="256" spans="1:2">
      <c r="A256" s="34"/>
      <c r="B256" s="36"/>
    </row>
    <row r="257" spans="1:2">
      <c r="A257" s="34"/>
      <c r="B257" s="36"/>
    </row>
    <row r="258" spans="1:2">
      <c r="A258" s="34"/>
      <c r="B258" s="36"/>
    </row>
    <row r="259" spans="1:2">
      <c r="A259" s="34"/>
      <c r="B259" s="36"/>
    </row>
    <row r="260" spans="1:2">
      <c r="A260" s="34"/>
      <c r="B260" s="36"/>
    </row>
    <row r="261" spans="1:2">
      <c r="A261" s="34"/>
      <c r="B261" s="36"/>
    </row>
    <row r="262" spans="1:2">
      <c r="A262" s="34"/>
      <c r="B262" s="36"/>
    </row>
    <row r="263" spans="1:2">
      <c r="A263" s="34"/>
      <c r="B263" s="36"/>
    </row>
    <row r="264" spans="1:2">
      <c r="A264" s="34"/>
      <c r="B264" s="36"/>
    </row>
    <row r="265" spans="1:2">
      <c r="A265" s="34"/>
      <c r="B265" s="36"/>
    </row>
    <row r="266" spans="1:2">
      <c r="A266" s="34"/>
      <c r="B266" s="36"/>
    </row>
    <row r="267" spans="1:2">
      <c r="A267" s="34"/>
      <c r="B267" s="36"/>
    </row>
    <row r="268" spans="1:2">
      <c r="A268" s="34"/>
      <c r="B268" s="36"/>
    </row>
    <row r="269" spans="1:2">
      <c r="A269" s="34"/>
      <c r="B269" s="36"/>
    </row>
    <row r="270" spans="1:2">
      <c r="A270" s="34"/>
      <c r="B270" s="36"/>
    </row>
    <row r="271" spans="1:2">
      <c r="A271" s="34"/>
      <c r="B271" s="36"/>
    </row>
    <row r="272" spans="1:2">
      <c r="A272" s="34"/>
      <c r="B272" s="36"/>
    </row>
    <row r="273" spans="1:2">
      <c r="A273" s="34"/>
      <c r="B273" s="36"/>
    </row>
    <row r="274" spans="1:2">
      <c r="A274" s="34"/>
      <c r="B274" s="36"/>
    </row>
    <row r="275" spans="1:2">
      <c r="A275" s="34"/>
      <c r="B275" s="36"/>
    </row>
    <row r="276" spans="1:2">
      <c r="A276" s="34"/>
      <c r="B276" s="36"/>
    </row>
    <row r="277" spans="1:2">
      <c r="A277" s="34"/>
      <c r="B277" s="36"/>
    </row>
    <row r="278" spans="1:2">
      <c r="A278" s="34"/>
      <c r="B278" s="36"/>
    </row>
    <row r="279" spans="1:2">
      <c r="A279" s="34"/>
      <c r="B279" s="36"/>
    </row>
    <row r="280" spans="1:2">
      <c r="A280" s="34"/>
      <c r="B280" s="36"/>
    </row>
    <row r="281" spans="1:2">
      <c r="A281" s="34"/>
      <c r="B281" s="36"/>
    </row>
    <row r="282" spans="1:2">
      <c r="A282" s="34"/>
      <c r="B282" s="36"/>
    </row>
    <row r="283" spans="1:2">
      <c r="A283" s="34"/>
      <c r="B283" s="36"/>
    </row>
    <row r="284" spans="1:2">
      <c r="A284" s="34"/>
      <c r="B284" s="36"/>
    </row>
    <row r="285" spans="1:2">
      <c r="A285" s="34"/>
      <c r="B285" s="36"/>
    </row>
    <row r="286" spans="1:2">
      <c r="A286" s="34"/>
      <c r="B286" s="36"/>
    </row>
    <row r="287" spans="1:2">
      <c r="A287" s="34"/>
      <c r="B287" s="36"/>
    </row>
    <row r="288" spans="1:2">
      <c r="A288" s="34"/>
      <c r="B288" s="36"/>
    </row>
    <row r="289" spans="1:2">
      <c r="A289" s="34"/>
      <c r="B289" s="36"/>
    </row>
    <row r="290" spans="1:2">
      <c r="A290" s="34"/>
      <c r="B290" s="36"/>
    </row>
    <row r="291" spans="1:2">
      <c r="A291" s="34"/>
      <c r="B291" s="36"/>
    </row>
    <row r="292" spans="1:2">
      <c r="A292" s="34"/>
      <c r="B292" s="36"/>
    </row>
    <row r="293" spans="1:2">
      <c r="A293" s="34"/>
      <c r="B293" s="36"/>
    </row>
    <row r="294" spans="1:2">
      <c r="A294" s="34"/>
      <c r="B294" s="36"/>
    </row>
    <row r="295" spans="1:2">
      <c r="A295" s="34"/>
      <c r="B295" s="36"/>
    </row>
    <row r="297" spans="1:2">
      <c r="B297" s="37"/>
    </row>
    <row r="298" spans="1:2">
      <c r="B298" s="37"/>
    </row>
    <row r="299" spans="1:2">
      <c r="B299" s="46"/>
    </row>
    <row r="300" spans="1:2">
      <c r="B300" s="37"/>
    </row>
    <row r="301" spans="1:2">
      <c r="B301" s="47"/>
    </row>
  </sheetData>
  <mergeCells count="7">
    <mergeCell ref="A102:B102"/>
    <mergeCell ref="A1:B1"/>
    <mergeCell ref="A2:B2"/>
    <mergeCell ref="A3:B3"/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2022-02-01T07:35:10Z</dcterms:created>
  <dcterms:modified xsi:type="dcterms:W3CDTF">2022-03-18T02:19:56Z</dcterms:modified>
</cp:coreProperties>
</file>