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21" i="1"/>
  <c r="C220"/>
  <c r="C213"/>
  <c r="C101"/>
  <c r="C92"/>
  <c r="C89"/>
  <c r="C82"/>
  <c r="C73"/>
  <c r="C61"/>
  <c r="C53"/>
  <c r="B10"/>
  <c r="C215"/>
</calcChain>
</file>

<file path=xl/sharedStrings.xml><?xml version="1.0" encoding="utf-8"?>
<sst xmlns="http://schemas.openxmlformats.org/spreadsheetml/2006/main" count="318" uniqueCount="246">
  <si>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</si>
  <si>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</si>
  <si>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</si>
  <si>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</si>
  <si>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</si>
  <si>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</si>
  <si>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</si>
  <si>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</si>
  <si>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</si>
  <si>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</si>
  <si>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</si>
  <si>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</si>
  <si>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</si>
  <si>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</si>
  <si>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</si>
  <si>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</si>
  <si>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</si>
  <si>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</si>
  <si>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</si>
  <si>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</si>
  <si>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</si>
  <si>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</si>
  <si>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</si>
  <si>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</si>
  <si>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</si>
  <si>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</si>
  <si>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</si>
  <si>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</si>
  <si>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</si>
  <si>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</si>
  <si>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</si>
  <si>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</si>
  <si>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</si>
  <si>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</si>
  <si>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</si>
  <si>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</si>
  <si>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</si>
  <si>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</si>
  <si>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</si>
  <si>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</si>
  <si>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</si>
  <si>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</si>
  <si>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</si>
  <si>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</si>
  <si>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</si>
  <si>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</si>
  <si>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балконов общего пользования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</si>
  <si>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</si>
  <si>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</si>
  <si>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</si>
  <si>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</si>
  <si>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</si>
  <si>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1.7.</t>
  </si>
  <si>
    <t>Очистка  кровель  от мусора</t>
  </si>
  <si>
    <t xml:space="preserve"> 1.9</t>
  </si>
  <si>
    <t>Техническое содержание лифтов</t>
  </si>
  <si>
    <t>Оценка соответствия лифтов, отработавших срок службы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</si>
  <si>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</si>
  <si>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</si>
  <si>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</si>
  <si>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</si>
  <si>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</si>
  <si>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</si>
  <si>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</si>
  <si>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</si>
  <si>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</si>
  <si>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</si>
  <si>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</si>
  <si>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</si>
  <si>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</si>
  <si>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</si>
  <si>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</si>
  <si>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</si>
  <si>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</si>
  <si>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</si>
  <si>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</si>
  <si>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</si>
  <si>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</si>
  <si>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</si>
  <si>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высотой до 2-х см</t>
  </si>
  <si>
    <t>Подметание снега  выше 2-х см</t>
  </si>
  <si>
    <t>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</si>
  <si>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</si>
  <si>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</si>
  <si>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</si>
  <si>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</si>
  <si>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</si>
  <si>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</si>
  <si>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</si>
  <si>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</si>
  <si>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</si>
  <si>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</si>
  <si>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</si>
  <si>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</si>
  <si>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</si>
  <si>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</si>
  <si>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стояке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</si>
  <si>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</si>
  <si>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</si>
  <si>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</si>
  <si>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</si>
  <si>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</si>
  <si>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</si>
  <si>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</si>
  <si>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</si>
  <si>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</si>
  <si>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</si>
  <si>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</si>
  <si>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</si>
  <si>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</si>
  <si>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</si>
  <si>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</si>
  <si>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</si>
  <si>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</si>
  <si>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</si>
  <si>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</si>
  <si>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</si>
  <si>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</si>
  <si>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</si>
  <si>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</si>
  <si>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</si>
  <si>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</si>
  <si>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</si>
  <si>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</si>
  <si>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</si>
  <si>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</si>
  <si>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</si>
  <si>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</si>
  <si>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</si>
  <si>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</si>
  <si>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</si>
  <si>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</si>
  <si>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</si>
  <si>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</si>
  <si>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9.2</t>
  </si>
  <si>
    <t>Текущий ремонт систем водоснабжения и водоотведения (непредвиденные работы</t>
  </si>
  <si>
    <t>замена участка канализации Ду 50мм (кв.№52):</t>
  </si>
  <si>
    <t>а</t>
  </si>
  <si>
    <t>смена участка  канализационной трубы Ду 50 мм</t>
  </si>
  <si>
    <t>б</t>
  </si>
  <si>
    <t>установка переходной манжеты 50*73</t>
  </si>
  <si>
    <t>в</t>
  </si>
  <si>
    <t>установка канализационного отвода Ду 50*45</t>
  </si>
  <si>
    <t>герметизация примыканий силиконовым герметиком</t>
  </si>
  <si>
    <t>установка хомута на стояке ХВС (кв.№17)</t>
  </si>
  <si>
    <t>устранение свища на трубопроводе ГВС (кв.№30) с демонтажом-монтажом унитаза:</t>
  </si>
  <si>
    <t>смена участка трубы Ду 15 мм</t>
  </si>
  <si>
    <t>смена отвода удлиненного Ду 15 мм</t>
  </si>
  <si>
    <t>смен отвода Ду 15 мм</t>
  </si>
  <si>
    <t>сварочные работы</t>
  </si>
  <si>
    <t>смена эксцентрика для унитаза резинового прямого RR 689B</t>
  </si>
  <si>
    <t>установка эксцентрика для унитаза прямого АНИ W0210</t>
  </si>
  <si>
    <t>смена крепления для устновки унитаза к полу</t>
  </si>
  <si>
    <t>установка манжеты переходной 123*100</t>
  </si>
  <si>
    <t xml:space="preserve">отогрев ливневой канализации в контейнерной </t>
  </si>
  <si>
    <t>замена вентиля Ду 25мм со сборкой и сбросным вентилем на стояке ХВС с отжигом (стояк кваритры №33):</t>
  </si>
  <si>
    <t>установка крана шарового Ду 25 мм</t>
  </si>
  <si>
    <t>установка сгона Ду 25 мм</t>
  </si>
  <si>
    <t>установка муфты стальной Ду 25мм</t>
  </si>
  <si>
    <t>установка контргайки Ду 25 мм</t>
  </si>
  <si>
    <t>установка резьбы Ду 15 мм</t>
  </si>
  <si>
    <t>установка крана шарового Ду 15 мм</t>
  </si>
  <si>
    <t xml:space="preserve">установка хомута </t>
  </si>
  <si>
    <t>замена участка стояка ХВС Ду 25 мм (кв.№№33,39,45,51):</t>
  </si>
  <si>
    <t>смена участка трубы PPRC 25 (PN 20)</t>
  </si>
  <si>
    <t>смена участка трубы PPRC 20 (PN 20)</t>
  </si>
  <si>
    <t xml:space="preserve">смена муфты PPRC с НР 20*1/2" </t>
  </si>
  <si>
    <t>установка пробки  PPRC 25</t>
  </si>
  <si>
    <t>установка резьбы Ду 20 мм накатная</t>
  </si>
  <si>
    <t xml:space="preserve">смена тройника PPRC 25*20*25 </t>
  </si>
  <si>
    <t xml:space="preserve">смена муфты PPRC25 </t>
  </si>
  <si>
    <t xml:space="preserve">смена муфты разъемной PPRC с ВР 25*3/4" </t>
  </si>
  <si>
    <t xml:space="preserve">смена муфты PPRС с ВР 25 </t>
  </si>
  <si>
    <t>устранение свища на стояке ХВС (кв.№42)</t>
  </si>
  <si>
    <t>установка свища на стояке ХВС (кв.№22)</t>
  </si>
  <si>
    <t>установка хомута на магистрали ХВС (подвал)</t>
  </si>
  <si>
    <t>устранение свища на стояке ХВС (кв.№17)</t>
  </si>
  <si>
    <t>установка сбросного вентиля Ду 15мм на стояке ГВС</t>
  </si>
  <si>
    <t>уплотнение примыканий силиконовым герметиком</t>
  </si>
  <si>
    <t>замена участка стояка ХВС (кв.№№5,11,17):</t>
  </si>
  <si>
    <t>смена участка трубы PPRC  32 (PN20)</t>
  </si>
  <si>
    <t>смена участка трубы PPRC 20 (PN20)</t>
  </si>
  <si>
    <t>смена тройника PPRC 32 32*20*32</t>
  </si>
  <si>
    <t>смена муфты разъемной PPRC с BP32*1"</t>
  </si>
  <si>
    <t>смена резьбы Ду 25мм</t>
  </si>
  <si>
    <t>смена муфты PPRC с HP 20*1/2"</t>
  </si>
  <si>
    <t>замена  вентиля со сборкой на стояке ХВС (стояк кв.№3) с отжигом:</t>
  </si>
  <si>
    <t>смена крана шарового Ду 32мм</t>
  </si>
  <si>
    <t>смена сгона Ду 32мм</t>
  </si>
  <si>
    <t>смена муфты стальной Ду 32мм</t>
  </si>
  <si>
    <t>смена контргайки Ду 32мм</t>
  </si>
  <si>
    <t>смена резьбы Ду 15мм</t>
  </si>
  <si>
    <t>смена крана шарового Ду 15мм</t>
  </si>
  <si>
    <t>замена вентиля Ду 32мм на стояке ГВС с отжигом (чердак, стояк кв.№3)</t>
  </si>
  <si>
    <t>уплотнение примыканий силиконовым герметиком (стояк кв.№3)</t>
  </si>
  <si>
    <t>9.3</t>
  </si>
  <si>
    <t>Текущий ремонт конструктивных элементов (непредвиденные работы)</t>
  </si>
  <si>
    <t>осмотр чердака на наличие течей с кровли и слив воды (7 раз) с переносом и укреплением лотков (2 раза)</t>
  </si>
  <si>
    <t>перенос и укрепление лотков в чердачном помещении</t>
  </si>
  <si>
    <t>установка емкостей на чердаке в местах течи кровли</t>
  </si>
  <si>
    <t>осмотр чердака на наличие течей с кровли и слив воды</t>
  </si>
  <si>
    <t>очистка козырька от снега и наледи над входом в подъезд</t>
  </si>
  <si>
    <t>установка емкостей на чердаке в местах течи кровли ( Бочка)</t>
  </si>
  <si>
    <t>переустановка лотков на чердаке</t>
  </si>
  <si>
    <t>ремонт кровли лентой Nicoband (трещины)</t>
  </si>
  <si>
    <t>ремонт кровли в 1 слой Линокром (трещины)</t>
  </si>
  <si>
    <t>изготовление и установка лотков из металла на чердаке:</t>
  </si>
  <si>
    <t>2,5*0,32</t>
  </si>
  <si>
    <t>(2,5*0,3)*4 шт</t>
  </si>
  <si>
    <t>2,5*0,15</t>
  </si>
  <si>
    <t>(2,0*0,25)*2шт</t>
  </si>
  <si>
    <t>установка профиля ПП 60/27 3м в чердачном помещении для сбора воды</t>
  </si>
  <si>
    <t>ремонт кровли РИЗОЛИН и мастика "Технониколь"-3,0м2 (трещины)</t>
  </si>
  <si>
    <t>открытие продухов в фундаменте</t>
  </si>
  <si>
    <t xml:space="preserve">осмотр чердака на наличие течей с кровли и слив воды </t>
  </si>
  <si>
    <t>герметизация примыканий герметиком бутилкаучуковым (ремонт кровли - трещины, примыкания)</t>
  </si>
  <si>
    <t>ремонт контейнера  с заменой металлического листа (сварка)(0,42*0,83м*1шт;0,8*0,8м*1шт)</t>
  </si>
  <si>
    <t xml:space="preserve">    </t>
  </si>
  <si>
    <t>Ремонт межпанельных швов кв.50</t>
  </si>
  <si>
    <t>ремонт кровли "Ризолином"</t>
  </si>
  <si>
    <t>открытие балконных дверей на общих лоджиях и окон на межэтажных площадках л/марша</t>
  </si>
  <si>
    <t xml:space="preserve">осмотр чердака на наличие течей с кровли </t>
  </si>
  <si>
    <t>ремонт межпанельных швов кв.53</t>
  </si>
  <si>
    <t>закрытие продухов в фундаменте</t>
  </si>
  <si>
    <t>замена проушин для замка на двери выхода на чердак</t>
  </si>
  <si>
    <t>установка доски объявлений на лестничном марше (1 этаж)</t>
  </si>
  <si>
    <t>установка доски объявлений (1 этаж)</t>
  </si>
  <si>
    <t>закрытие дверей и окон на общих балконах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</si>
  <si>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</si>
  <si>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</si>
  <si>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</si>
  <si>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:</t>
  </si>
  <si>
    <t>по управлению и обслуживанию</t>
  </si>
  <si>
    <t>МКД по ул.Молодежная 7</t>
  </si>
  <si>
    <t>1. Содержание помещений общего пользования</t>
  </si>
  <si>
    <r>
      <t>смена угольника PPRC 20/90</t>
    </r>
    <r>
      <rPr>
        <vertAlign val="superscript"/>
        <sz val="12"/>
        <rFont val="Times New Roman"/>
        <family val="1"/>
        <charset val="204"/>
      </rPr>
      <t>0</t>
    </r>
  </si>
  <si>
    <r>
      <t>смена угольника PPRC  20/45</t>
    </r>
    <r>
      <rPr>
        <vertAlign val="superscript"/>
        <sz val="12"/>
        <rFont val="Times New Roman"/>
        <family val="1"/>
        <charset val="204"/>
      </rPr>
      <t>0</t>
    </r>
  </si>
  <si>
    <r>
      <t>смена угольника PPRC  20/90</t>
    </r>
    <r>
      <rPr>
        <vertAlign val="superscript"/>
        <sz val="12"/>
        <rFont val="Times New Roman"/>
        <family val="1"/>
        <charset val="204"/>
      </rPr>
      <t>0</t>
    </r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</si>
  <si>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</si>
  <si>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</si>
  <si>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</si>
  <si>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</si>
  <si>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</si>
  <si>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Доход от сдачи металлолома</t>
  </si>
  <si>
    <t>Доход:  Сибирские сети, Игра-Сервис(без НДС)</t>
  </si>
  <si>
    <t>Результат 2021 год  "+" - экономия "-" - перерасход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</si>
</sst>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1"/>
  <sheetViews>
    <sheetView tabSelected="1" topLeftCell="A38" workbookViewId="0">
      <selection activeCell="G216" sqref="G216"/>
    </sheetView>
  </sheetViews>
  <sheetFormatPr defaultColWidth="9.109375" defaultRowHeight="15.6"/>
  <cols>
    <col min="1" max="1" width="7.44140625" style="42" customWidth="1"/>
    <col min="2" max="2" width="70.109375" style="43" customWidth="1"/>
    <col min="3" max="3" width="13.88671875" style="43" customWidth="1"/>
    <col min="4" max="200" width="9.109375" style="43" customWidth="1"/>
    <col min="201" max="201" width="5.33203125" style="43" customWidth="1"/>
    <col min="202" max="202" width="48.88671875" style="43" customWidth="1"/>
    <col min="203" max="212" width="9.33203125" style="43" customWidth="1"/>
    <col min="213" max="231" width="8.88671875" style="43" customWidth="1"/>
    <col min="232" max="232" width="11.44140625" style="43" customWidth="1"/>
    <col min="233" max="16384" width="9.109375" style="43"/>
  </cols>
  <sheetData>
    <row r="1" spans="1:2" s="7" customFormat="1" hidden="1">
      <c r="A1" s="54" t="s">
        <v>0</v>
      </c>
      <c r="B1" s="54"/>
    </row>
    <row r="2" spans="1:2" s="7" customFormat="1" hidden="1">
      <c r="A2" s="54" t="s">
        <v>1</v>
      </c>
      <c r="B2" s="54"/>
    </row>
    <row r="3" spans="1:2" s="7" customFormat="1" ht="16.2" hidden="1">
      <c r="A3" s="55" t="s">
        <v>2</v>
      </c>
      <c r="B3" s="55"/>
    </row>
    <row r="4" spans="1:2" s="7" customFormat="1" ht="16.2" hidden="1">
      <c r="A4" s="10"/>
      <c r="B4" s="11"/>
    </row>
    <row r="5" spans="1:2" s="7" customFormat="1" hidden="1">
      <c r="A5" s="12"/>
      <c r="B5" s="13"/>
    </row>
    <row r="6" spans="1:2" s="7" customFormat="1" hidden="1">
      <c r="A6" s="14"/>
      <c r="B6" s="15"/>
    </row>
    <row r="7" spans="1:2" s="7" customFormat="1" hidden="1">
      <c r="A7" s="14"/>
      <c r="B7" s="15"/>
    </row>
    <row r="8" spans="1:2" s="7" customFormat="1" hidden="1">
      <c r="A8" s="14"/>
      <c r="B8" s="15"/>
    </row>
    <row r="9" spans="1:2" s="7" customFormat="1" hidden="1">
      <c r="A9" s="16"/>
      <c r="B9" s="17"/>
    </row>
    <row r="10" spans="1:2" s="7" customFormat="1" hidden="1">
      <c r="A10" s="18">
        <v>1</v>
      </c>
      <c r="B10" s="18">
        <f>A10+1</f>
        <v>2</v>
      </c>
    </row>
    <row r="11" spans="1:2" s="7" customFormat="1" ht="16.2" hidden="1">
      <c r="A11" s="18"/>
      <c r="B11" s="19" t="s">
        <v>3</v>
      </c>
    </row>
    <row r="12" spans="1:2" s="7" customFormat="1" hidden="1">
      <c r="A12" s="20" t="s">
        <v>4</v>
      </c>
      <c r="B12" s="21" t="s">
        <v>5</v>
      </c>
    </row>
    <row r="13" spans="1:2" s="7" customFormat="1" hidden="1">
      <c r="A13" s="20" t="s">
        <v>6</v>
      </c>
      <c r="B13" s="21" t="s">
        <v>7</v>
      </c>
    </row>
    <row r="14" spans="1:2" s="7" customFormat="1" hidden="1">
      <c r="A14" s="18" t="s">
        <v>8</v>
      </c>
      <c r="B14" s="22" t="s">
        <v>9</v>
      </c>
    </row>
    <row r="15" spans="1:2" s="7" customFormat="1" hidden="1">
      <c r="A15" s="20" t="s">
        <v>10</v>
      </c>
      <c r="B15" s="21" t="s">
        <v>11</v>
      </c>
    </row>
    <row r="16" spans="1:2" s="7" customFormat="1" hidden="1">
      <c r="A16" s="20" t="s">
        <v>12</v>
      </c>
      <c r="B16" s="21" t="s">
        <v>13</v>
      </c>
    </row>
    <row r="17" spans="1:2" s="7" customFormat="1" hidden="1">
      <c r="A17" s="20"/>
      <c r="B17" s="21" t="s">
        <v>14</v>
      </c>
    </row>
    <row r="18" spans="1:2" s="7" customFormat="1" hidden="1">
      <c r="A18" s="20"/>
      <c r="B18" s="21" t="s">
        <v>15</v>
      </c>
    </row>
    <row r="19" spans="1:2" s="7" customFormat="1" hidden="1">
      <c r="A19" s="20" t="s">
        <v>16</v>
      </c>
      <c r="B19" s="21" t="s">
        <v>17</v>
      </c>
    </row>
    <row r="20" spans="1:2" s="7" customFormat="1" hidden="1">
      <c r="A20" s="20"/>
      <c r="B20" s="21" t="s">
        <v>18</v>
      </c>
    </row>
    <row r="21" spans="1:2" s="7" customFormat="1" hidden="1">
      <c r="A21" s="20" t="s">
        <v>19</v>
      </c>
      <c r="B21" s="21" t="s">
        <v>20</v>
      </c>
    </row>
    <row r="22" spans="1:2" s="7" customFormat="1" hidden="1">
      <c r="A22" s="20"/>
      <c r="B22" s="21" t="s">
        <v>21</v>
      </c>
    </row>
    <row r="23" spans="1:2" s="7" customFormat="1" hidden="1">
      <c r="A23" s="20"/>
      <c r="B23" s="21" t="s">
        <v>22</v>
      </c>
    </row>
    <row r="24" spans="1:2" s="7" customFormat="1" hidden="1">
      <c r="A24" s="20" t="s">
        <v>23</v>
      </c>
      <c r="B24" s="21" t="s">
        <v>24</v>
      </c>
    </row>
    <row r="25" spans="1:2" s="7" customFormat="1" hidden="1">
      <c r="A25" s="20" t="s">
        <v>25</v>
      </c>
      <c r="B25" s="21" t="s">
        <v>26</v>
      </c>
    </row>
    <row r="26" spans="1:2" s="7" customFormat="1" hidden="1">
      <c r="A26" s="20" t="s">
        <v>27</v>
      </c>
      <c r="B26" s="21" t="s">
        <v>28</v>
      </c>
    </row>
    <row r="27" spans="1:2" s="7" customFormat="1" hidden="1">
      <c r="A27" s="20" t="s">
        <v>29</v>
      </c>
      <c r="B27" s="23" t="s">
        <v>30</v>
      </c>
    </row>
    <row r="28" spans="1:2" s="7" customFormat="1" hidden="1">
      <c r="A28" s="20"/>
      <c r="B28" s="23" t="s">
        <v>31</v>
      </c>
    </row>
    <row r="29" spans="1:2" s="7" customFormat="1" hidden="1">
      <c r="A29" s="20"/>
      <c r="B29" s="23" t="s">
        <v>33</v>
      </c>
    </row>
    <row r="30" spans="1:2" s="7" customFormat="1" hidden="1">
      <c r="A30" s="20"/>
      <c r="B30" s="23" t="s">
        <v>34</v>
      </c>
    </row>
    <row r="31" spans="1:2" s="7" customFormat="1" hidden="1">
      <c r="A31" s="20"/>
      <c r="B31" s="23" t="s">
        <v>35</v>
      </c>
    </row>
    <row r="32" spans="1:2" s="7" customFormat="1" hidden="1">
      <c r="A32" s="20" t="s">
        <v>32</v>
      </c>
      <c r="B32" s="23" t="s">
        <v>36</v>
      </c>
    </row>
    <row r="33" spans="1:3" s="7" customFormat="1" hidden="1">
      <c r="A33" s="20" t="s">
        <v>37</v>
      </c>
      <c r="B33" s="23" t="s">
        <v>38</v>
      </c>
    </row>
    <row r="34" spans="1:3" s="7" customFormat="1" hidden="1">
      <c r="A34" s="20"/>
      <c r="B34" s="23" t="s">
        <v>39</v>
      </c>
    </row>
    <row r="35" spans="1:3" s="7" customFormat="1" hidden="1">
      <c r="A35" s="20"/>
      <c r="B35" s="23" t="s">
        <v>40</v>
      </c>
    </row>
    <row r="36" spans="1:3" s="7" customFormat="1" hidden="1">
      <c r="A36" s="20" t="s">
        <v>41</v>
      </c>
      <c r="B36" s="23" t="s">
        <v>42</v>
      </c>
    </row>
    <row r="37" spans="1:3" s="7" customFormat="1" hidden="1">
      <c r="A37" s="24"/>
      <c r="B37" s="25"/>
    </row>
    <row r="38" spans="1:3" s="2" customFormat="1">
      <c r="A38" s="53" t="s">
        <v>238</v>
      </c>
      <c r="B38" s="53"/>
      <c r="C38" s="1"/>
    </row>
    <row r="39" spans="1:3" s="2" customFormat="1">
      <c r="A39" s="53" t="s">
        <v>232</v>
      </c>
      <c r="B39" s="53"/>
      <c r="C39" s="1"/>
    </row>
    <row r="40" spans="1:3" s="2" customFormat="1">
      <c r="A40" s="53" t="s">
        <v>233</v>
      </c>
      <c r="B40" s="53"/>
      <c r="C40" s="1"/>
    </row>
    <row r="41" spans="1:3" s="2" customFormat="1">
      <c r="A41" s="3"/>
      <c r="B41" s="3"/>
      <c r="C41" s="1"/>
    </row>
    <row r="42" spans="1:3" s="7" customFormat="1" ht="16.2">
      <c r="A42" s="4"/>
      <c r="B42" s="5" t="s">
        <v>239</v>
      </c>
      <c r="C42" s="6">
        <v>-291956.41653999989</v>
      </c>
    </row>
    <row r="43" spans="1:3" s="7" customFormat="1" ht="16.2">
      <c r="A43" s="4"/>
      <c r="B43" s="8" t="s">
        <v>234</v>
      </c>
      <c r="C43" s="9"/>
    </row>
    <row r="44" spans="1:3" s="28" customFormat="1" ht="31.2">
      <c r="A44" s="26" t="s">
        <v>43</v>
      </c>
      <c r="B44" s="27" t="s">
        <v>44</v>
      </c>
      <c r="C44" s="45">
        <v>19741.175999999999</v>
      </c>
    </row>
    <row r="45" spans="1:3" s="28" customFormat="1" ht="31.2">
      <c r="A45" s="26"/>
      <c r="B45" s="27" t="s">
        <v>45</v>
      </c>
      <c r="C45" s="45">
        <v>25568.519999999993</v>
      </c>
    </row>
    <row r="46" spans="1:3" s="28" customFormat="1">
      <c r="A46" s="26"/>
      <c r="B46" s="27" t="s">
        <v>46</v>
      </c>
      <c r="C46" s="45">
        <v>2508.9120000000003</v>
      </c>
    </row>
    <row r="47" spans="1:3" s="28" customFormat="1">
      <c r="A47" s="26" t="s">
        <v>47</v>
      </c>
      <c r="B47" s="27" t="s">
        <v>48</v>
      </c>
      <c r="C47" s="45">
        <v>12496.175999999999</v>
      </c>
    </row>
    <row r="48" spans="1:3" s="28" customFormat="1">
      <c r="A48" s="26"/>
      <c r="B48" s="27" t="s">
        <v>49</v>
      </c>
      <c r="C48" s="45">
        <v>29961.984000000011</v>
      </c>
    </row>
    <row r="49" spans="1:3" s="28" customFormat="1" ht="46.8">
      <c r="A49" s="26" t="s">
        <v>50</v>
      </c>
      <c r="B49" s="27" t="s">
        <v>51</v>
      </c>
      <c r="C49" s="45">
        <v>8678.5040000000008</v>
      </c>
    </row>
    <row r="50" spans="1:3" s="28" customFormat="1">
      <c r="A50" s="26" t="s">
        <v>52</v>
      </c>
      <c r="B50" s="27" t="s">
        <v>53</v>
      </c>
      <c r="C50" s="45">
        <v>490.34160000000003</v>
      </c>
    </row>
    <row r="51" spans="1:3" s="28" customFormat="1">
      <c r="A51" s="29" t="s">
        <v>54</v>
      </c>
      <c r="B51" s="27" t="s">
        <v>55</v>
      </c>
      <c r="C51" s="45">
        <v>62700</v>
      </c>
    </row>
    <row r="52" spans="1:3" s="28" customFormat="1">
      <c r="A52" s="30"/>
      <c r="B52" s="27" t="s">
        <v>56</v>
      </c>
      <c r="C52" s="45">
        <v>4950</v>
      </c>
    </row>
    <row r="53" spans="1:3" s="28" customFormat="1">
      <c r="A53" s="26"/>
      <c r="B53" s="31" t="s">
        <v>57</v>
      </c>
      <c r="C53" s="6">
        <f>SUM(C44:C52)</f>
        <v>167095.61360000001</v>
      </c>
    </row>
    <row r="54" spans="1:3" s="28" customFormat="1" ht="16.2">
      <c r="A54" s="8"/>
      <c r="B54" s="8" t="s">
        <v>58</v>
      </c>
      <c r="C54" s="27"/>
    </row>
    <row r="55" spans="1:3" s="28" customFormat="1">
      <c r="A55" s="26" t="s">
        <v>59</v>
      </c>
      <c r="B55" s="27" t="s">
        <v>60</v>
      </c>
      <c r="C55" s="45">
        <v>2054.88</v>
      </c>
    </row>
    <row r="56" spans="1:3" s="28" customFormat="1">
      <c r="A56" s="26" t="s">
        <v>61</v>
      </c>
      <c r="B56" s="27" t="s">
        <v>62</v>
      </c>
      <c r="C56" s="45">
        <v>3649.9399999999982</v>
      </c>
    </row>
    <row r="57" spans="1:3" s="28" customFormat="1">
      <c r="A57" s="26" t="s">
        <v>63</v>
      </c>
      <c r="B57" s="27" t="s">
        <v>64</v>
      </c>
      <c r="C57" s="45">
        <v>15046.105799999999</v>
      </c>
    </row>
    <row r="58" spans="1:3" s="28" customFormat="1">
      <c r="A58" s="26" t="s">
        <v>65</v>
      </c>
      <c r="B58" s="27" t="s">
        <v>66</v>
      </c>
      <c r="C58" s="45">
        <v>289.24</v>
      </c>
    </row>
    <row r="59" spans="1:3" s="28" customFormat="1">
      <c r="A59" s="26" t="s">
        <v>67</v>
      </c>
      <c r="B59" s="27" t="s">
        <v>68</v>
      </c>
      <c r="C59" s="45">
        <v>1604.7359999999999</v>
      </c>
    </row>
    <row r="60" spans="1:3" s="28" customFormat="1" ht="15.75" customHeight="1">
      <c r="A60" s="26" t="s">
        <v>69</v>
      </c>
      <c r="B60" s="27" t="s">
        <v>70</v>
      </c>
      <c r="C60" s="45">
        <v>194.96</v>
      </c>
    </row>
    <row r="61" spans="1:3" s="28" customFormat="1">
      <c r="A61" s="26"/>
      <c r="B61" s="31" t="s">
        <v>71</v>
      </c>
      <c r="C61" s="6">
        <f>SUM(C55:C60)</f>
        <v>22839.861799999999</v>
      </c>
    </row>
    <row r="62" spans="1:3" s="28" customFormat="1" ht="16.2">
      <c r="A62" s="56" t="s">
        <v>72</v>
      </c>
      <c r="B62" s="56"/>
      <c r="C62" s="27"/>
    </row>
    <row r="63" spans="1:3" s="28" customFormat="1">
      <c r="A63" s="26" t="s">
        <v>59</v>
      </c>
      <c r="B63" s="27" t="s">
        <v>73</v>
      </c>
      <c r="C63" s="45">
        <v>2538.5759999999996</v>
      </c>
    </row>
    <row r="64" spans="1:3" s="28" customFormat="1">
      <c r="A64" s="29" t="s">
        <v>61</v>
      </c>
      <c r="B64" s="27" t="s">
        <v>74</v>
      </c>
      <c r="C64" s="45">
        <v>4028.5349999999994</v>
      </c>
    </row>
    <row r="65" spans="1:3" s="28" customFormat="1">
      <c r="A65" s="29" t="s">
        <v>75</v>
      </c>
      <c r="B65" s="27" t="s">
        <v>76</v>
      </c>
      <c r="C65" s="45">
        <v>789.44600000000003</v>
      </c>
    </row>
    <row r="66" spans="1:3" s="28" customFormat="1">
      <c r="A66" s="29" t="s">
        <v>77</v>
      </c>
      <c r="B66" s="27" t="s">
        <v>78</v>
      </c>
      <c r="C66" s="45">
        <v>1095.1300000000001</v>
      </c>
    </row>
    <row r="67" spans="1:3" s="28" customFormat="1">
      <c r="A67" s="29"/>
      <c r="B67" s="27" t="s">
        <v>79</v>
      </c>
      <c r="C67" s="45">
        <v>7530.0939999999991</v>
      </c>
    </row>
    <row r="68" spans="1:3" s="28" customFormat="1">
      <c r="A68" s="29"/>
      <c r="B68" s="27" t="s">
        <v>80</v>
      </c>
      <c r="C68" s="45">
        <v>17186.52</v>
      </c>
    </row>
    <row r="69" spans="1:3" s="28" customFormat="1" ht="31.2">
      <c r="A69" s="30" t="s">
        <v>81</v>
      </c>
      <c r="B69" s="27" t="s">
        <v>82</v>
      </c>
      <c r="C69" s="45">
        <v>1496.7319999999997</v>
      </c>
    </row>
    <row r="70" spans="1:3" s="28" customFormat="1" ht="31.2">
      <c r="A70" s="26" t="s">
        <v>69</v>
      </c>
      <c r="B70" s="27" t="s">
        <v>83</v>
      </c>
      <c r="C70" s="45">
        <v>886.31200000000001</v>
      </c>
    </row>
    <row r="71" spans="1:3" s="28" customFormat="1" ht="31.2">
      <c r="A71" s="26" t="s">
        <v>84</v>
      </c>
      <c r="B71" s="27" t="s">
        <v>85</v>
      </c>
      <c r="C71" s="45">
        <v>5681.3789999999999</v>
      </c>
    </row>
    <row r="72" spans="1:3" s="28" customFormat="1">
      <c r="A72" s="26" t="s">
        <v>86</v>
      </c>
      <c r="B72" s="27" t="s">
        <v>87</v>
      </c>
      <c r="C72" s="45">
        <v>899.64</v>
      </c>
    </row>
    <row r="73" spans="1:3" s="28" customFormat="1">
      <c r="A73" s="26"/>
      <c r="B73" s="31" t="s">
        <v>88</v>
      </c>
      <c r="C73" s="6">
        <f>SUM(C63:C72)</f>
        <v>42132.363999999994</v>
      </c>
    </row>
    <row r="74" spans="1:3" s="28" customFormat="1" ht="16.2">
      <c r="A74" s="56" t="s">
        <v>89</v>
      </c>
      <c r="B74" s="56"/>
      <c r="C74" s="27"/>
    </row>
    <row r="75" spans="1:3" s="28" customFormat="1" ht="31.2">
      <c r="A75" s="26" t="s">
        <v>90</v>
      </c>
      <c r="B75" s="27" t="s">
        <v>91</v>
      </c>
      <c r="C75" s="27"/>
    </row>
    <row r="76" spans="1:3" s="28" customFormat="1">
      <c r="A76" s="26"/>
      <c r="B76" s="27" t="s">
        <v>92</v>
      </c>
      <c r="C76" s="27">
        <v>37187.560000000005</v>
      </c>
    </row>
    <row r="77" spans="1:3" s="28" customFormat="1">
      <c r="A77" s="26"/>
      <c r="B77" s="27" t="s">
        <v>93</v>
      </c>
      <c r="C77" s="27">
        <v>22874.81</v>
      </c>
    </row>
    <row r="78" spans="1:3" s="28" customFormat="1">
      <c r="A78" s="26"/>
      <c r="B78" s="27" t="s">
        <v>94</v>
      </c>
      <c r="C78" s="27">
        <v>841.93</v>
      </c>
    </row>
    <row r="79" spans="1:3" s="28" customFormat="1">
      <c r="A79" s="26"/>
      <c r="B79" s="27" t="s">
        <v>95</v>
      </c>
      <c r="C79" s="27">
        <v>12100.960000000001</v>
      </c>
    </row>
    <row r="80" spans="1:3" s="28" customFormat="1">
      <c r="A80" s="26"/>
      <c r="B80" s="27" t="s">
        <v>96</v>
      </c>
      <c r="C80" s="27">
        <v>8480.64</v>
      </c>
    </row>
    <row r="81" spans="1:3" s="28" customFormat="1">
      <c r="A81" s="26" t="s">
        <v>97</v>
      </c>
      <c r="B81" s="27" t="s">
        <v>98</v>
      </c>
      <c r="C81" s="27">
        <v>3181.5700000000006</v>
      </c>
    </row>
    <row r="82" spans="1:3" s="28" customFormat="1">
      <c r="A82" s="26"/>
      <c r="B82" s="31" t="s">
        <v>88</v>
      </c>
      <c r="C82" s="31">
        <f>SUM(C76:C81)</f>
        <v>84667.470000000016</v>
      </c>
    </row>
    <row r="83" spans="1:3" s="28" customFormat="1" ht="16.2">
      <c r="A83" s="56" t="s">
        <v>99</v>
      </c>
      <c r="B83" s="56"/>
      <c r="C83" s="27"/>
    </row>
    <row r="84" spans="1:3" s="28" customFormat="1" ht="31.2">
      <c r="A84" s="26" t="s">
        <v>100</v>
      </c>
      <c r="B84" s="27" t="s">
        <v>101</v>
      </c>
      <c r="C84" s="45">
        <v>5615.7120000000004</v>
      </c>
    </row>
    <row r="85" spans="1:3" s="28" customFormat="1" ht="31.2">
      <c r="A85" s="26" t="s">
        <v>102</v>
      </c>
      <c r="B85" s="27" t="s">
        <v>103</v>
      </c>
      <c r="C85" s="45">
        <v>22462.848000000002</v>
      </c>
    </row>
    <row r="86" spans="1:3" s="28" customFormat="1" ht="46.8">
      <c r="A86" s="26" t="s">
        <v>104</v>
      </c>
      <c r="B86" s="27" t="s">
        <v>105</v>
      </c>
      <c r="C86" s="45">
        <v>16847.136000000002</v>
      </c>
    </row>
    <row r="87" spans="1:3" s="28" customFormat="1">
      <c r="A87" s="26" t="s">
        <v>106</v>
      </c>
      <c r="B87" s="27" t="s">
        <v>107</v>
      </c>
      <c r="C87" s="45">
        <v>2166</v>
      </c>
    </row>
    <row r="88" spans="1:3" s="28" customFormat="1" ht="31.2">
      <c r="A88" s="30" t="s">
        <v>108</v>
      </c>
      <c r="B88" s="27" t="s">
        <v>109</v>
      </c>
      <c r="C88" s="45">
        <v>14204.448000000002</v>
      </c>
    </row>
    <row r="89" spans="1:3" s="28" customFormat="1">
      <c r="A89" s="26"/>
      <c r="B89" s="31" t="s">
        <v>110</v>
      </c>
      <c r="C89" s="6">
        <f>SUM(C84:C88)</f>
        <v>61296.144000000008</v>
      </c>
    </row>
    <row r="90" spans="1:3" s="28" customFormat="1" ht="31.2">
      <c r="A90" s="4" t="s">
        <v>111</v>
      </c>
      <c r="B90" s="31" t="s">
        <v>112</v>
      </c>
      <c r="C90" s="45">
        <v>31381.919999999998</v>
      </c>
    </row>
    <row r="91" spans="1:3" s="28" customFormat="1">
      <c r="A91" s="4" t="s">
        <v>113</v>
      </c>
      <c r="B91" s="31" t="s">
        <v>114</v>
      </c>
      <c r="C91" s="45">
        <v>8919.0720000000019</v>
      </c>
    </row>
    <row r="92" spans="1:3" s="28" customFormat="1">
      <c r="A92" s="4"/>
      <c r="B92" s="31" t="s">
        <v>115</v>
      </c>
      <c r="C92" s="6">
        <f>SUM(C90:C91)</f>
        <v>40300.991999999998</v>
      </c>
    </row>
    <row r="93" spans="1:3" s="28" customFormat="1">
      <c r="A93" s="4" t="s">
        <v>116</v>
      </c>
      <c r="B93" s="31" t="s">
        <v>117</v>
      </c>
      <c r="C93" s="6">
        <v>671.66</v>
      </c>
    </row>
    <row r="94" spans="1:3" s="28" customFormat="1">
      <c r="A94" s="4" t="s">
        <v>118</v>
      </c>
      <c r="B94" s="31" t="s">
        <v>119</v>
      </c>
      <c r="C94" s="6">
        <v>648.23</v>
      </c>
    </row>
    <row r="95" spans="1:3" s="28" customFormat="1" ht="16.2">
      <c r="A95" s="8"/>
      <c r="B95" s="8" t="s">
        <v>120</v>
      </c>
      <c r="C95" s="27"/>
    </row>
    <row r="96" spans="1:3" s="28" customFormat="1">
      <c r="A96" s="26" t="s">
        <v>121</v>
      </c>
      <c r="B96" s="27" t="s">
        <v>122</v>
      </c>
      <c r="C96" s="45">
        <v>4498.2</v>
      </c>
    </row>
    <row r="97" spans="1:3" s="28" customFormat="1">
      <c r="A97" s="26" t="s">
        <v>123</v>
      </c>
      <c r="B97" s="27" t="s">
        <v>124</v>
      </c>
      <c r="C97" s="45">
        <v>3390</v>
      </c>
    </row>
    <row r="98" spans="1:3" s="28" customFormat="1" ht="31.2">
      <c r="A98" s="26"/>
      <c r="B98" s="27" t="s">
        <v>125</v>
      </c>
      <c r="C98" s="45">
        <v>3300.6000000000008</v>
      </c>
    </row>
    <row r="99" spans="1:3" s="28" customFormat="1" ht="31.2">
      <c r="A99" s="26"/>
      <c r="B99" s="27" t="s">
        <v>126</v>
      </c>
      <c r="C99" s="45">
        <v>3300.6000000000008</v>
      </c>
    </row>
    <row r="100" spans="1:3" s="28" customFormat="1" ht="46.8">
      <c r="A100" s="26"/>
      <c r="B100" s="27" t="s">
        <v>127</v>
      </c>
      <c r="C100" s="45">
        <v>6601.2000000000016</v>
      </c>
    </row>
    <row r="101" spans="1:3" s="28" customFormat="1">
      <c r="A101" s="26"/>
      <c r="B101" s="31" t="s">
        <v>128</v>
      </c>
      <c r="C101" s="6">
        <f>SUM(C96:C100)</f>
        <v>21090.600000000002</v>
      </c>
    </row>
    <row r="102" spans="1:3" s="28" customFormat="1" ht="16.2">
      <c r="A102" s="27"/>
      <c r="B102" s="8" t="s">
        <v>129</v>
      </c>
      <c r="C102" s="27"/>
    </row>
    <row r="103" spans="1:3" s="33" customFormat="1">
      <c r="A103" s="26" t="s">
        <v>130</v>
      </c>
      <c r="B103" s="32" t="s">
        <v>131</v>
      </c>
      <c r="C103" s="26"/>
    </row>
    <row r="104" spans="1:3" s="33" customFormat="1" ht="20.25" customHeight="1">
      <c r="A104" s="26"/>
      <c r="B104" s="34" t="s">
        <v>132</v>
      </c>
      <c r="C104" s="27"/>
    </row>
    <row r="105" spans="1:3" s="33" customFormat="1" ht="36.75" customHeight="1">
      <c r="A105" s="26"/>
      <c r="B105" s="34" t="s">
        <v>133</v>
      </c>
      <c r="C105" s="27"/>
    </row>
    <row r="106" spans="1:3" s="33" customFormat="1" ht="31.2">
      <c r="A106" s="30" t="s">
        <v>134</v>
      </c>
      <c r="B106" s="32" t="s">
        <v>135</v>
      </c>
      <c r="C106" s="27"/>
    </row>
    <row r="107" spans="1:3" s="33" customFormat="1">
      <c r="A107" s="35"/>
      <c r="B107" s="36" t="s">
        <v>136</v>
      </c>
      <c r="C107" s="27"/>
    </row>
    <row r="108" spans="1:3" s="33" customFormat="1">
      <c r="A108" s="35" t="s">
        <v>137</v>
      </c>
      <c r="B108" s="37" t="s">
        <v>138</v>
      </c>
      <c r="C108" s="45">
        <v>323.61</v>
      </c>
    </row>
    <row r="109" spans="1:3" s="33" customFormat="1">
      <c r="A109" s="35" t="s">
        <v>139</v>
      </c>
      <c r="B109" s="37" t="s">
        <v>140</v>
      </c>
      <c r="C109" s="45">
        <v>184.4</v>
      </c>
    </row>
    <row r="110" spans="1:3" s="33" customFormat="1">
      <c r="A110" s="35" t="s">
        <v>141</v>
      </c>
      <c r="B110" s="37" t="s">
        <v>142</v>
      </c>
      <c r="C110" s="45">
        <v>739.64</v>
      </c>
    </row>
    <row r="111" spans="1:3" s="33" customFormat="1">
      <c r="A111" s="35" t="s">
        <v>10</v>
      </c>
      <c r="B111" s="37" t="s">
        <v>143</v>
      </c>
      <c r="C111" s="45">
        <v>40.451999999999998</v>
      </c>
    </row>
    <row r="112" spans="1:3" s="33" customFormat="1">
      <c r="A112" s="35"/>
      <c r="B112" s="37" t="s">
        <v>144</v>
      </c>
      <c r="C112" s="45">
        <v>111.78</v>
      </c>
    </row>
    <row r="113" spans="1:3" s="33" customFormat="1" ht="31.2">
      <c r="A113" s="35"/>
      <c r="B113" s="36" t="s">
        <v>145</v>
      </c>
      <c r="C113" s="45">
        <v>0</v>
      </c>
    </row>
    <row r="114" spans="1:3" s="33" customFormat="1">
      <c r="A114" s="35" t="s">
        <v>137</v>
      </c>
      <c r="B114" s="37" t="s">
        <v>146</v>
      </c>
      <c r="C114" s="45">
        <v>816.04</v>
      </c>
    </row>
    <row r="115" spans="1:3" s="33" customFormat="1">
      <c r="A115" s="35" t="s">
        <v>139</v>
      </c>
      <c r="B115" s="37" t="s">
        <v>147</v>
      </c>
      <c r="C115" s="45">
        <v>584.08000000000004</v>
      </c>
    </row>
    <row r="116" spans="1:3" s="33" customFormat="1">
      <c r="A116" s="35" t="s">
        <v>141</v>
      </c>
      <c r="B116" s="37" t="s">
        <v>148</v>
      </c>
      <c r="C116" s="45">
        <v>584.08000000000004</v>
      </c>
    </row>
    <row r="117" spans="1:3" s="33" customFormat="1">
      <c r="A117" s="35" t="s">
        <v>10</v>
      </c>
      <c r="B117" s="37" t="s">
        <v>149</v>
      </c>
      <c r="C117" s="45">
        <v>1326.96</v>
      </c>
    </row>
    <row r="118" spans="1:3" s="33" customFormat="1">
      <c r="A118" s="35" t="s">
        <v>12</v>
      </c>
      <c r="B118" s="37" t="s">
        <v>150</v>
      </c>
      <c r="C118" s="45">
        <v>523.4</v>
      </c>
    </row>
    <row r="119" spans="1:3" s="33" customFormat="1">
      <c r="A119" s="35" t="s">
        <v>16</v>
      </c>
      <c r="B119" s="37" t="s">
        <v>151</v>
      </c>
      <c r="C119" s="45">
        <v>523.4</v>
      </c>
    </row>
    <row r="120" spans="1:3" s="33" customFormat="1">
      <c r="A120" s="35" t="s">
        <v>19</v>
      </c>
      <c r="B120" s="37" t="s">
        <v>152</v>
      </c>
      <c r="C120" s="45">
        <v>185.9</v>
      </c>
    </row>
    <row r="121" spans="1:3" s="33" customFormat="1">
      <c r="A121" s="35" t="s">
        <v>23</v>
      </c>
      <c r="B121" s="37" t="s">
        <v>153</v>
      </c>
      <c r="C121" s="45">
        <v>184.4</v>
      </c>
    </row>
    <row r="122" spans="1:3" s="33" customFormat="1">
      <c r="A122" s="35" t="s">
        <v>25</v>
      </c>
      <c r="B122" s="37" t="s">
        <v>143</v>
      </c>
      <c r="C122" s="45">
        <v>80.903999999999996</v>
      </c>
    </row>
    <row r="123" spans="1:3" s="33" customFormat="1">
      <c r="A123" s="26"/>
      <c r="B123" s="34" t="s">
        <v>154</v>
      </c>
      <c r="C123" s="45">
        <v>1057.8</v>
      </c>
    </row>
    <row r="124" spans="1:3" s="33" customFormat="1" ht="31.2">
      <c r="A124" s="35"/>
      <c r="B124" s="38" t="s">
        <v>155</v>
      </c>
      <c r="C124" s="45">
        <v>0</v>
      </c>
    </row>
    <row r="125" spans="1:3" s="33" customFormat="1">
      <c r="A125" s="35" t="s">
        <v>137</v>
      </c>
      <c r="B125" s="34" t="s">
        <v>156</v>
      </c>
      <c r="C125" s="45">
        <v>918.01</v>
      </c>
    </row>
    <row r="126" spans="1:3" s="33" customFormat="1">
      <c r="A126" s="35" t="s">
        <v>139</v>
      </c>
      <c r="B126" s="34" t="s">
        <v>157</v>
      </c>
      <c r="C126" s="45">
        <v>199.71</v>
      </c>
    </row>
    <row r="127" spans="1:3" s="33" customFormat="1">
      <c r="A127" s="35" t="s">
        <v>141</v>
      </c>
      <c r="B127" s="34" t="s">
        <v>158</v>
      </c>
      <c r="C127" s="45">
        <v>403.6</v>
      </c>
    </row>
    <row r="128" spans="1:3" s="33" customFormat="1">
      <c r="A128" s="35" t="s">
        <v>10</v>
      </c>
      <c r="B128" s="34" t="s">
        <v>159</v>
      </c>
      <c r="C128" s="45">
        <v>70.400000000000006</v>
      </c>
    </row>
    <row r="129" spans="1:3" s="33" customFormat="1">
      <c r="A129" s="35" t="s">
        <v>12</v>
      </c>
      <c r="B129" s="34" t="s">
        <v>160</v>
      </c>
      <c r="C129" s="45">
        <v>71.03</v>
      </c>
    </row>
    <row r="130" spans="1:3" s="33" customFormat="1">
      <c r="A130" s="35" t="s">
        <v>16</v>
      </c>
      <c r="B130" s="34" t="s">
        <v>143</v>
      </c>
      <c r="C130" s="45">
        <v>60.677999999999997</v>
      </c>
    </row>
    <row r="131" spans="1:3" s="33" customFormat="1">
      <c r="A131" s="35" t="s">
        <v>19</v>
      </c>
      <c r="B131" s="34" t="s">
        <v>161</v>
      </c>
      <c r="C131" s="45">
        <v>918.01</v>
      </c>
    </row>
    <row r="132" spans="1:3" s="33" customFormat="1">
      <c r="A132" s="35" t="s">
        <v>23</v>
      </c>
      <c r="B132" s="34" t="s">
        <v>162</v>
      </c>
      <c r="C132" s="45">
        <v>663.48</v>
      </c>
    </row>
    <row r="133" spans="1:3" s="33" customFormat="1">
      <c r="A133" s="35" t="s">
        <v>25</v>
      </c>
      <c r="B133" s="34" t="s">
        <v>149</v>
      </c>
      <c r="C133" s="45">
        <v>450.35</v>
      </c>
    </row>
    <row r="134" spans="1:3" s="33" customFormat="1">
      <c r="A134" s="35"/>
      <c r="B134" s="38" t="s">
        <v>163</v>
      </c>
      <c r="C134" s="45">
        <v>0</v>
      </c>
    </row>
    <row r="135" spans="1:3" s="33" customFormat="1">
      <c r="A135" s="35" t="s">
        <v>137</v>
      </c>
      <c r="B135" s="34" t="s">
        <v>164</v>
      </c>
      <c r="C135" s="45">
        <v>6003.24</v>
      </c>
    </row>
    <row r="136" spans="1:3" s="33" customFormat="1">
      <c r="A136" s="35" t="s">
        <v>139</v>
      </c>
      <c r="B136" s="34" t="s">
        <v>165</v>
      </c>
      <c r="C136" s="45">
        <v>2251.2150000000001</v>
      </c>
    </row>
    <row r="137" spans="1:3" s="33" customFormat="1">
      <c r="A137" s="35" t="s">
        <v>141</v>
      </c>
      <c r="B137" s="34" t="s">
        <v>166</v>
      </c>
      <c r="C137" s="45">
        <v>1018.1999999999999</v>
      </c>
    </row>
    <row r="138" spans="1:3" s="33" customFormat="1" ht="18.600000000000001">
      <c r="A138" s="35" t="s">
        <v>10</v>
      </c>
      <c r="B138" s="34" t="s">
        <v>235</v>
      </c>
      <c r="C138" s="45">
        <v>441.9</v>
      </c>
    </row>
    <row r="139" spans="1:3" s="33" customFormat="1">
      <c r="A139" s="35" t="s">
        <v>12</v>
      </c>
      <c r="B139" s="34" t="s">
        <v>167</v>
      </c>
      <c r="C139" s="45">
        <v>88.38</v>
      </c>
    </row>
    <row r="140" spans="1:3" s="33" customFormat="1">
      <c r="A140" s="35" t="s">
        <v>16</v>
      </c>
      <c r="B140" s="34" t="s">
        <v>168</v>
      </c>
      <c r="C140" s="45">
        <v>381.66</v>
      </c>
    </row>
    <row r="141" spans="1:3" s="33" customFormat="1">
      <c r="A141" s="35" t="s">
        <v>19</v>
      </c>
      <c r="B141" s="34" t="s">
        <v>169</v>
      </c>
      <c r="C141" s="45">
        <v>813.21</v>
      </c>
    </row>
    <row r="142" spans="1:3" s="33" customFormat="1">
      <c r="A142" s="35" t="s">
        <v>23</v>
      </c>
      <c r="B142" s="34" t="s">
        <v>170</v>
      </c>
      <c r="C142" s="45">
        <v>1357.6</v>
      </c>
    </row>
    <row r="143" spans="1:3" s="33" customFormat="1">
      <c r="A143" s="35" t="s">
        <v>25</v>
      </c>
      <c r="B143" s="34" t="s">
        <v>171</v>
      </c>
      <c r="C143" s="45">
        <v>404.75</v>
      </c>
    </row>
    <row r="144" spans="1:3" s="33" customFormat="1">
      <c r="A144" s="35" t="s">
        <v>27</v>
      </c>
      <c r="B144" s="34" t="s">
        <v>172</v>
      </c>
      <c r="C144" s="45">
        <v>404.75</v>
      </c>
    </row>
    <row r="145" spans="1:3" s="33" customFormat="1">
      <c r="A145" s="35" t="s">
        <v>29</v>
      </c>
      <c r="B145" s="34" t="s">
        <v>143</v>
      </c>
      <c r="C145" s="45">
        <v>101.13</v>
      </c>
    </row>
    <row r="146" spans="1:3" s="33" customFormat="1">
      <c r="A146" s="35" t="s">
        <v>32</v>
      </c>
      <c r="B146" s="34" t="s">
        <v>149</v>
      </c>
      <c r="C146" s="45">
        <v>663.48</v>
      </c>
    </row>
    <row r="147" spans="1:3" s="33" customFormat="1">
      <c r="A147" s="26"/>
      <c r="B147" s="34" t="s">
        <v>173</v>
      </c>
      <c r="C147" s="45">
        <v>331.74</v>
      </c>
    </row>
    <row r="148" spans="1:3" s="33" customFormat="1">
      <c r="A148" s="26"/>
      <c r="B148" s="34" t="s">
        <v>174</v>
      </c>
      <c r="C148" s="45">
        <v>331.74</v>
      </c>
    </row>
    <row r="149" spans="1:3" s="33" customFormat="1">
      <c r="A149" s="26"/>
      <c r="B149" s="39" t="s">
        <v>175</v>
      </c>
      <c r="C149" s="45">
        <v>111.78</v>
      </c>
    </row>
    <row r="150" spans="1:3" s="33" customFormat="1">
      <c r="A150" s="26"/>
      <c r="B150" s="39" t="s">
        <v>176</v>
      </c>
      <c r="C150" s="45">
        <v>663.48</v>
      </c>
    </row>
    <row r="151" spans="1:3" s="33" customFormat="1">
      <c r="A151" s="26"/>
      <c r="B151" s="39" t="s">
        <v>144</v>
      </c>
      <c r="C151" s="45">
        <v>111.78</v>
      </c>
    </row>
    <row r="152" spans="1:3" s="33" customFormat="1">
      <c r="A152" s="44"/>
      <c r="B152" s="37" t="s">
        <v>177</v>
      </c>
      <c r="C152" s="45">
        <v>918.01</v>
      </c>
    </row>
    <row r="153" spans="1:3" s="33" customFormat="1">
      <c r="A153" s="44"/>
      <c r="B153" s="37" t="s">
        <v>178</v>
      </c>
      <c r="C153" s="45">
        <v>20.225999999999999</v>
      </c>
    </row>
    <row r="154" spans="1:3" s="33" customFormat="1">
      <c r="A154" s="44"/>
      <c r="B154" s="36" t="s">
        <v>179</v>
      </c>
      <c r="C154" s="45">
        <v>0</v>
      </c>
    </row>
    <row r="155" spans="1:3" s="33" customFormat="1">
      <c r="A155" s="44" t="s">
        <v>137</v>
      </c>
      <c r="B155" s="37" t="s">
        <v>180</v>
      </c>
      <c r="C155" s="45">
        <v>2001.08</v>
      </c>
    </row>
    <row r="156" spans="1:3" s="33" customFormat="1">
      <c r="A156" s="44" t="s">
        <v>139</v>
      </c>
      <c r="B156" s="37" t="s">
        <v>181</v>
      </c>
      <c r="C156" s="45">
        <v>400.21600000000001</v>
      </c>
    </row>
    <row r="157" spans="1:3" s="33" customFormat="1">
      <c r="A157" s="44" t="s">
        <v>141</v>
      </c>
      <c r="B157" s="37" t="s">
        <v>182</v>
      </c>
      <c r="C157" s="45">
        <v>339.26</v>
      </c>
    </row>
    <row r="158" spans="1:3" s="33" customFormat="1">
      <c r="A158" s="44" t="s">
        <v>10</v>
      </c>
      <c r="B158" s="37" t="s">
        <v>183</v>
      </c>
      <c r="C158" s="45">
        <v>562.08000000000004</v>
      </c>
    </row>
    <row r="159" spans="1:3" s="33" customFormat="1">
      <c r="A159" s="44" t="s">
        <v>12</v>
      </c>
      <c r="B159" s="37" t="s">
        <v>184</v>
      </c>
      <c r="C159" s="45">
        <v>71.03</v>
      </c>
    </row>
    <row r="160" spans="1:3" s="33" customFormat="1">
      <c r="A160" s="44" t="s">
        <v>16</v>
      </c>
      <c r="B160" s="37" t="s">
        <v>185</v>
      </c>
      <c r="C160" s="45">
        <v>809.5</v>
      </c>
    </row>
    <row r="161" spans="1:3" s="33" customFormat="1" ht="18.600000000000001">
      <c r="A161" s="44" t="s">
        <v>19</v>
      </c>
      <c r="B161" s="37" t="s">
        <v>236</v>
      </c>
      <c r="C161" s="45">
        <v>201.2</v>
      </c>
    </row>
    <row r="162" spans="1:3" s="33" customFormat="1" ht="18.600000000000001">
      <c r="A162" s="44" t="s">
        <v>23</v>
      </c>
      <c r="B162" s="37" t="s">
        <v>237</v>
      </c>
      <c r="C162" s="45">
        <v>301.79999999999995</v>
      </c>
    </row>
    <row r="163" spans="1:3" s="33" customFormat="1">
      <c r="A163" s="44" t="s">
        <v>25</v>
      </c>
      <c r="B163" s="37" t="s">
        <v>149</v>
      </c>
      <c r="C163" s="45">
        <v>663.48</v>
      </c>
    </row>
    <row r="164" spans="1:3" s="33" customFormat="1" ht="31.2">
      <c r="A164" s="44"/>
      <c r="B164" s="36" t="s">
        <v>186</v>
      </c>
      <c r="C164" s="45">
        <v>0</v>
      </c>
    </row>
    <row r="165" spans="1:3" s="33" customFormat="1">
      <c r="A165" s="44" t="s">
        <v>137</v>
      </c>
      <c r="B165" s="37" t="s">
        <v>187</v>
      </c>
      <c r="C165" s="45">
        <v>918.01</v>
      </c>
    </row>
    <row r="166" spans="1:3" s="33" customFormat="1">
      <c r="A166" s="44" t="s">
        <v>139</v>
      </c>
      <c r="B166" s="37" t="s">
        <v>188</v>
      </c>
      <c r="C166" s="45">
        <v>215.96</v>
      </c>
    </row>
    <row r="167" spans="1:3" s="33" customFormat="1">
      <c r="A167" s="44" t="s">
        <v>141</v>
      </c>
      <c r="B167" s="37" t="s">
        <v>189</v>
      </c>
      <c r="C167" s="45">
        <v>567.55999999999995</v>
      </c>
    </row>
    <row r="168" spans="1:3" s="33" customFormat="1">
      <c r="A168" s="44" t="s">
        <v>10</v>
      </c>
      <c r="B168" s="37" t="s">
        <v>190</v>
      </c>
      <c r="C168" s="45">
        <v>70.400000000000006</v>
      </c>
    </row>
    <row r="169" spans="1:3" s="33" customFormat="1">
      <c r="A169" s="44" t="s">
        <v>12</v>
      </c>
      <c r="B169" s="37" t="s">
        <v>191</v>
      </c>
      <c r="C169" s="45">
        <v>70.400000000000006</v>
      </c>
    </row>
    <row r="170" spans="1:3" s="33" customFormat="1">
      <c r="A170" s="44" t="s">
        <v>16</v>
      </c>
      <c r="B170" s="37" t="s">
        <v>192</v>
      </c>
      <c r="C170" s="45">
        <v>918.01</v>
      </c>
    </row>
    <row r="171" spans="1:3" s="33" customFormat="1">
      <c r="A171" s="44" t="s">
        <v>19</v>
      </c>
      <c r="B171" s="37" t="s">
        <v>178</v>
      </c>
      <c r="C171" s="45">
        <v>80.903999999999996</v>
      </c>
    </row>
    <row r="172" spans="1:3" s="33" customFormat="1">
      <c r="A172" s="44" t="s">
        <v>23</v>
      </c>
      <c r="B172" s="37" t="s">
        <v>149</v>
      </c>
      <c r="C172" s="45">
        <v>450.35</v>
      </c>
    </row>
    <row r="173" spans="1:3" s="33" customFormat="1" ht="31.2">
      <c r="A173" s="44"/>
      <c r="B173" s="37" t="s">
        <v>193</v>
      </c>
      <c r="C173" s="45">
        <v>1836.02</v>
      </c>
    </row>
    <row r="174" spans="1:3" s="33" customFormat="1" ht="21.75" customHeight="1">
      <c r="A174" s="44"/>
      <c r="B174" s="37" t="s">
        <v>194</v>
      </c>
      <c r="C174" s="45">
        <v>40.451999999999998</v>
      </c>
    </row>
    <row r="175" spans="1:3" s="33" customFormat="1" ht="31.2">
      <c r="A175" s="30" t="s">
        <v>195</v>
      </c>
      <c r="B175" s="32" t="s">
        <v>196</v>
      </c>
      <c r="C175" s="45">
        <v>0</v>
      </c>
    </row>
    <row r="176" spans="1:3" s="33" customFormat="1" ht="31.2">
      <c r="A176" s="26"/>
      <c r="B176" s="34" t="s">
        <v>197</v>
      </c>
      <c r="C176" s="45">
        <v>0</v>
      </c>
    </row>
    <row r="177" spans="1:3" s="33" customFormat="1">
      <c r="A177" s="26"/>
      <c r="B177" s="34" t="s">
        <v>198</v>
      </c>
      <c r="C177" s="45">
        <v>97.073999999999998</v>
      </c>
    </row>
    <row r="178" spans="1:3" s="33" customFormat="1">
      <c r="A178" s="26"/>
      <c r="B178" s="34" t="s">
        <v>199</v>
      </c>
      <c r="C178" s="45">
        <v>88.08</v>
      </c>
    </row>
    <row r="179" spans="1:3" s="33" customFormat="1">
      <c r="A179" s="26"/>
      <c r="B179" s="27" t="s">
        <v>200</v>
      </c>
      <c r="C179" s="45">
        <v>0</v>
      </c>
    </row>
    <row r="180" spans="1:3" s="33" customFormat="1">
      <c r="A180" s="26"/>
      <c r="B180" s="34" t="s">
        <v>201</v>
      </c>
      <c r="C180" s="45">
        <v>892.80000000000007</v>
      </c>
    </row>
    <row r="181" spans="1:3" s="33" customFormat="1">
      <c r="A181" s="26"/>
      <c r="B181" s="34" t="s">
        <v>199</v>
      </c>
      <c r="C181" s="45">
        <v>176.16</v>
      </c>
    </row>
    <row r="182" spans="1:3" s="33" customFormat="1">
      <c r="A182" s="35"/>
      <c r="B182" s="27" t="s">
        <v>200</v>
      </c>
      <c r="C182" s="45">
        <v>0</v>
      </c>
    </row>
    <row r="183" spans="1:3" s="33" customFormat="1">
      <c r="A183" s="35"/>
      <c r="B183" s="34" t="s">
        <v>199</v>
      </c>
      <c r="C183" s="45">
        <v>1056.96</v>
      </c>
    </row>
    <row r="184" spans="1:3" s="33" customFormat="1">
      <c r="A184" s="35"/>
      <c r="B184" s="34" t="s">
        <v>202</v>
      </c>
      <c r="C184" s="45">
        <v>159.66</v>
      </c>
    </row>
    <row r="185" spans="1:3" s="33" customFormat="1">
      <c r="A185" s="35"/>
      <c r="B185" s="34" t="s">
        <v>203</v>
      </c>
      <c r="C185" s="45">
        <v>1617.8999999999999</v>
      </c>
    </row>
    <row r="186" spans="1:3" s="33" customFormat="1">
      <c r="A186" s="35"/>
      <c r="B186" s="34" t="s">
        <v>204</v>
      </c>
      <c r="C186" s="45">
        <v>684.48</v>
      </c>
    </row>
    <row r="187" spans="1:3" s="33" customFormat="1">
      <c r="A187" s="35"/>
      <c r="B187" s="34" t="s">
        <v>205</v>
      </c>
      <c r="C187" s="45">
        <v>453.91500000000002</v>
      </c>
    </row>
    <row r="188" spans="1:3" s="33" customFormat="1">
      <c r="A188" s="35"/>
      <c r="B188" s="38" t="s">
        <v>206</v>
      </c>
      <c r="C188" s="45">
        <v>5830.0514999999996</v>
      </c>
    </row>
    <row r="189" spans="1:3" s="33" customFormat="1">
      <c r="A189" s="35" t="s">
        <v>137</v>
      </c>
      <c r="B189" s="34" t="s">
        <v>207</v>
      </c>
      <c r="C189" s="45">
        <v>0</v>
      </c>
    </row>
    <row r="190" spans="1:3" s="33" customFormat="1">
      <c r="A190" s="35" t="s">
        <v>139</v>
      </c>
      <c r="B190" s="34" t="s">
        <v>208</v>
      </c>
      <c r="C190" s="45">
        <v>0</v>
      </c>
    </row>
    <row r="191" spans="1:3" s="33" customFormat="1">
      <c r="A191" s="35" t="s">
        <v>141</v>
      </c>
      <c r="B191" s="34" t="s">
        <v>209</v>
      </c>
      <c r="C191" s="45">
        <v>0</v>
      </c>
    </row>
    <row r="192" spans="1:3" s="33" customFormat="1">
      <c r="A192" s="35" t="s">
        <v>10</v>
      </c>
      <c r="B192" s="34" t="s">
        <v>210</v>
      </c>
      <c r="C192" s="45">
        <v>0</v>
      </c>
    </row>
    <row r="193" spans="1:3" s="33" customFormat="1" ht="31.2">
      <c r="A193" s="35"/>
      <c r="B193" s="34" t="s">
        <v>211</v>
      </c>
      <c r="C193" s="45">
        <v>1496.8799999999999</v>
      </c>
    </row>
    <row r="194" spans="1:3" s="33" customFormat="1">
      <c r="A194" s="35"/>
      <c r="B194" s="34" t="s">
        <v>212</v>
      </c>
      <c r="C194" s="45">
        <v>4191.5519999999997</v>
      </c>
    </row>
    <row r="195" spans="1:3" s="33" customFormat="1">
      <c r="A195" s="26"/>
      <c r="B195" s="34" t="s">
        <v>200</v>
      </c>
      <c r="C195" s="45">
        <v>0</v>
      </c>
    </row>
    <row r="196" spans="1:3" s="33" customFormat="1">
      <c r="A196" s="26"/>
      <c r="B196" s="27" t="s">
        <v>213</v>
      </c>
      <c r="C196" s="45">
        <v>831.4</v>
      </c>
    </row>
    <row r="197" spans="1:3" s="33" customFormat="1">
      <c r="A197" s="26"/>
      <c r="B197" s="27" t="s">
        <v>214</v>
      </c>
      <c r="C197" s="45">
        <v>0</v>
      </c>
    </row>
    <row r="198" spans="1:3" s="33" customFormat="1" ht="31.2">
      <c r="A198" s="26"/>
      <c r="B198" s="27" t="s">
        <v>215</v>
      </c>
      <c r="C198" s="45">
        <v>647.88199999999995</v>
      </c>
    </row>
    <row r="199" spans="1:3" s="33" customFormat="1" ht="31.2">
      <c r="A199" s="26"/>
      <c r="B199" s="27" t="s">
        <v>216</v>
      </c>
      <c r="C199" s="45">
        <v>1664.7</v>
      </c>
    </row>
    <row r="200" spans="1:3" s="33" customFormat="1">
      <c r="A200" s="26" t="s">
        <v>217</v>
      </c>
      <c r="B200" s="27" t="s">
        <v>218</v>
      </c>
      <c r="C200" s="45">
        <v>4814.4749999999995</v>
      </c>
    </row>
    <row r="201" spans="1:3" s="33" customFormat="1">
      <c r="A201" s="26"/>
      <c r="B201" s="31" t="s">
        <v>219</v>
      </c>
      <c r="C201" s="45">
        <v>1441.3</v>
      </c>
    </row>
    <row r="202" spans="1:3" s="33" customFormat="1" ht="31.2">
      <c r="A202" s="26"/>
      <c r="B202" s="27" t="s">
        <v>220</v>
      </c>
      <c r="C202" s="45">
        <v>828.94</v>
      </c>
    </row>
    <row r="203" spans="1:3" s="33" customFormat="1">
      <c r="A203" s="26"/>
      <c r="B203" s="39" t="s">
        <v>221</v>
      </c>
      <c r="C203" s="45">
        <v>0</v>
      </c>
    </row>
    <row r="204" spans="1:3" s="33" customFormat="1">
      <c r="A204" s="26"/>
      <c r="B204" s="38" t="s">
        <v>222</v>
      </c>
      <c r="C204" s="45">
        <v>5135.4399999999996</v>
      </c>
    </row>
    <row r="205" spans="1:3" s="33" customFormat="1">
      <c r="A205" s="26"/>
      <c r="B205" s="34" t="s">
        <v>223</v>
      </c>
      <c r="C205" s="45">
        <v>0</v>
      </c>
    </row>
    <row r="206" spans="1:3" s="33" customFormat="1">
      <c r="A206" s="26"/>
      <c r="B206" s="34" t="s">
        <v>200</v>
      </c>
      <c r="C206" s="45">
        <v>0</v>
      </c>
    </row>
    <row r="207" spans="1:3" s="33" customFormat="1">
      <c r="A207" s="26"/>
      <c r="B207" s="34" t="s">
        <v>224</v>
      </c>
      <c r="C207" s="45">
        <v>729</v>
      </c>
    </row>
    <row r="208" spans="1:3" s="33" customFormat="1">
      <c r="A208" s="26"/>
      <c r="B208" s="34" t="s">
        <v>225</v>
      </c>
      <c r="C208" s="45">
        <v>359.06</v>
      </c>
    </row>
    <row r="209" spans="1:12" s="33" customFormat="1">
      <c r="A209" s="26"/>
      <c r="B209" s="34" t="s">
        <v>226</v>
      </c>
      <c r="C209" s="45">
        <v>359.06</v>
      </c>
    </row>
    <row r="210" spans="1:12" s="33" customFormat="1">
      <c r="A210" s="26"/>
      <c r="B210" s="34" t="s">
        <v>227</v>
      </c>
      <c r="C210" s="45">
        <v>1142.73</v>
      </c>
    </row>
    <row r="211" spans="1:12" s="33" customFormat="1">
      <c r="A211" s="26"/>
      <c r="B211" s="34" t="s">
        <v>200</v>
      </c>
      <c r="C211" s="45">
        <v>0</v>
      </c>
    </row>
    <row r="212" spans="1:12" s="33" customFormat="1">
      <c r="A212" s="26"/>
      <c r="B212" s="34" t="s">
        <v>200</v>
      </c>
      <c r="C212" s="45">
        <v>0</v>
      </c>
    </row>
    <row r="213" spans="1:12" s="33" customFormat="1">
      <c r="A213" s="4"/>
      <c r="B213" s="32" t="s">
        <v>228</v>
      </c>
      <c r="C213" s="6">
        <f>SUM(C104:C212)</f>
        <v>72657.5965</v>
      </c>
    </row>
    <row r="214" spans="1:12" s="28" customFormat="1">
      <c r="A214" s="26"/>
      <c r="B214" s="32" t="s">
        <v>229</v>
      </c>
      <c r="C214" s="6">
        <v>88860.38400000002</v>
      </c>
    </row>
    <row r="215" spans="1:12" s="28" customFormat="1">
      <c r="A215" s="26" t="s">
        <v>230</v>
      </c>
      <c r="B215" s="31" t="s">
        <v>231</v>
      </c>
      <c r="C215" s="6">
        <f>C53+C61+C73+C82+C89+C92+C93+C94+C101+C213+C214</f>
        <v>602260.91590000002</v>
      </c>
    </row>
    <row r="216" spans="1:12" s="47" customFormat="1">
      <c r="A216" s="46"/>
      <c r="B216" s="46" t="s">
        <v>240</v>
      </c>
      <c r="C216" s="6">
        <v>562011.36</v>
      </c>
    </row>
    <row r="217" spans="1:12" s="50" customFormat="1">
      <c r="A217" s="48"/>
      <c r="B217" s="49" t="s">
        <v>241</v>
      </c>
      <c r="C217" s="51">
        <v>523500.62</v>
      </c>
    </row>
    <row r="218" spans="1:12" s="50" customFormat="1">
      <c r="A218" s="48"/>
      <c r="B218" s="49" t="s">
        <v>244</v>
      </c>
      <c r="C218" s="51">
        <v>3044.35</v>
      </c>
    </row>
    <row r="219" spans="1:12" s="50" customFormat="1">
      <c r="A219" s="48"/>
      <c r="B219" s="49" t="s">
        <v>243</v>
      </c>
      <c r="C219" s="52">
        <v>5300</v>
      </c>
    </row>
    <row r="220" spans="1:12" s="50" customFormat="1">
      <c r="A220" s="48"/>
      <c r="B220" s="49" t="s">
        <v>245</v>
      </c>
      <c r="C220" s="52">
        <f>C217+C218+C219-C215</f>
        <v>-70415.94590000005</v>
      </c>
    </row>
    <row r="221" spans="1:12" s="50" customFormat="1">
      <c r="A221" s="48"/>
      <c r="B221" s="49" t="s">
        <v>242</v>
      </c>
      <c r="C221" s="52">
        <f>C42+C220</f>
        <v>-362372.36243999994</v>
      </c>
    </row>
    <row r="222" spans="1:12" s="28" customFormat="1">
      <c r="A222" s="57"/>
      <c r="B222" s="57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s="28" customFormat="1">
      <c r="A223" s="57"/>
      <c r="B223" s="57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s="28" customFormat="1">
      <c r="A224" s="57"/>
      <c r="B224" s="57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s="28" customFormat="1">
      <c r="A225" s="57"/>
      <c r="B225" s="57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s="28" customFormat="1">
      <c r="A226" s="57"/>
      <c r="B226" s="57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s="28" customFormat="1"/>
    <row r="228" spans="1:12" s="28" customFormat="1">
      <c r="A228" s="59"/>
      <c r="B228" s="59"/>
    </row>
    <row r="229" spans="1:12" s="28" customFormat="1"/>
    <row r="230" spans="1:12" s="28" customFormat="1">
      <c r="A230" s="58"/>
      <c r="B230" s="58"/>
    </row>
    <row r="231" spans="1:12" s="28" customFormat="1"/>
    <row r="232" spans="1:12" s="28" customFormat="1">
      <c r="A232" s="58"/>
      <c r="B232" s="58"/>
    </row>
    <row r="233" spans="1:12" s="28" customFormat="1">
      <c r="A233" s="40"/>
      <c r="B233" s="25"/>
    </row>
    <row r="234" spans="1:12" s="7" customFormat="1">
      <c r="A234" s="10"/>
    </row>
    <row r="235" spans="1:12" s="7" customFormat="1">
      <c r="A235" s="10"/>
      <c r="B235" s="41"/>
    </row>
    <row r="236" spans="1:12" s="7" customFormat="1">
      <c r="A236" s="10"/>
      <c r="B236" s="41"/>
    </row>
    <row r="237" spans="1:12" s="7" customFormat="1">
      <c r="A237" s="10"/>
      <c r="B237" s="41"/>
    </row>
    <row r="238" spans="1:12" s="7" customFormat="1">
      <c r="A238" s="10"/>
      <c r="B238" s="2"/>
    </row>
    <row r="239" spans="1:12" s="7" customFormat="1">
      <c r="A239" s="10"/>
    </row>
    <row r="240" spans="1:12" s="7" customFormat="1">
      <c r="A240" s="10"/>
    </row>
    <row r="241" spans="1:1" s="7" customFormat="1">
      <c r="A241" s="10"/>
    </row>
    <row r="242" spans="1:1" s="7" customFormat="1">
      <c r="A242" s="10"/>
    </row>
    <row r="243" spans="1:1" s="7" customFormat="1">
      <c r="A243" s="10"/>
    </row>
    <row r="244" spans="1:1" s="7" customFormat="1">
      <c r="A244" s="10"/>
    </row>
    <row r="245" spans="1:1" s="7" customFormat="1">
      <c r="A245" s="10"/>
    </row>
    <row r="246" spans="1:1" s="7" customFormat="1">
      <c r="A246" s="10"/>
    </row>
    <row r="247" spans="1:1" s="7" customFormat="1">
      <c r="A247" s="10"/>
    </row>
    <row r="248" spans="1:1" s="7" customFormat="1">
      <c r="A248" s="10"/>
    </row>
    <row r="249" spans="1:1" s="7" customFormat="1">
      <c r="A249" s="10"/>
    </row>
    <row r="250" spans="1:1" s="7" customFormat="1">
      <c r="A250" s="10"/>
    </row>
    <row r="251" spans="1:1" s="7" customFormat="1">
      <c r="A251" s="10"/>
    </row>
    <row r="252" spans="1:1" s="7" customFormat="1">
      <c r="A252" s="10"/>
    </row>
    <row r="253" spans="1:1" s="7" customFormat="1">
      <c r="A253" s="10"/>
    </row>
    <row r="254" spans="1:1" s="7" customFormat="1">
      <c r="A254" s="10"/>
    </row>
    <row r="255" spans="1:1" s="7" customFormat="1">
      <c r="A255" s="10"/>
    </row>
    <row r="256" spans="1:1" s="7" customFormat="1">
      <c r="A256" s="10"/>
    </row>
    <row r="257" spans="1:1" s="7" customFormat="1">
      <c r="A257" s="10"/>
    </row>
    <row r="258" spans="1:1" s="7" customFormat="1">
      <c r="A258" s="10"/>
    </row>
    <row r="259" spans="1:1" s="7" customFormat="1">
      <c r="A259" s="10"/>
    </row>
    <row r="260" spans="1:1" s="7" customFormat="1">
      <c r="A260" s="10"/>
    </row>
    <row r="261" spans="1:1" s="7" customFormat="1">
      <c r="A261" s="10"/>
    </row>
    <row r="262" spans="1:1" s="7" customFormat="1">
      <c r="A262" s="10"/>
    </row>
    <row r="263" spans="1:1" s="7" customFormat="1">
      <c r="A263" s="10"/>
    </row>
    <row r="264" spans="1:1" s="7" customFormat="1">
      <c r="A264" s="10"/>
    </row>
    <row r="265" spans="1:1" s="7" customFormat="1">
      <c r="A265" s="10"/>
    </row>
    <row r="266" spans="1:1" s="7" customFormat="1">
      <c r="A266" s="10"/>
    </row>
    <row r="267" spans="1:1" s="7" customFormat="1">
      <c r="A267" s="10"/>
    </row>
    <row r="268" spans="1:1" s="7" customFormat="1">
      <c r="A268" s="10"/>
    </row>
    <row r="269" spans="1:1" s="7" customFormat="1">
      <c r="A269" s="10"/>
    </row>
    <row r="270" spans="1:1" s="7" customFormat="1">
      <c r="A270" s="10"/>
    </row>
    <row r="271" spans="1:1" s="7" customFormat="1">
      <c r="A271" s="10"/>
    </row>
    <row r="272" spans="1:1" s="7" customFormat="1">
      <c r="A272" s="10"/>
    </row>
    <row r="273" spans="1:1" s="7" customFormat="1">
      <c r="A273" s="10"/>
    </row>
    <row r="274" spans="1:1" s="7" customFormat="1">
      <c r="A274" s="10"/>
    </row>
    <row r="275" spans="1:1" s="7" customFormat="1">
      <c r="A275" s="10"/>
    </row>
    <row r="276" spans="1:1" s="7" customFormat="1">
      <c r="A276" s="10"/>
    </row>
    <row r="277" spans="1:1" s="7" customFormat="1">
      <c r="A277" s="10"/>
    </row>
    <row r="278" spans="1:1" s="7" customFormat="1">
      <c r="A278" s="10"/>
    </row>
    <row r="279" spans="1:1" s="7" customFormat="1">
      <c r="A279" s="10"/>
    </row>
    <row r="280" spans="1:1" s="7" customFormat="1">
      <c r="A280" s="10"/>
    </row>
    <row r="281" spans="1:1" s="7" customFormat="1">
      <c r="A281" s="10"/>
    </row>
    <row r="282" spans="1:1" s="7" customFormat="1">
      <c r="A282" s="10"/>
    </row>
    <row r="283" spans="1:1" s="7" customFormat="1">
      <c r="A283" s="10"/>
    </row>
    <row r="284" spans="1:1" s="7" customFormat="1">
      <c r="A284" s="10"/>
    </row>
    <row r="285" spans="1:1" s="7" customFormat="1">
      <c r="A285" s="10"/>
    </row>
    <row r="286" spans="1:1" s="7" customFormat="1">
      <c r="A286" s="10"/>
    </row>
    <row r="287" spans="1:1" s="7" customFormat="1">
      <c r="A287" s="10"/>
    </row>
    <row r="288" spans="1:1" s="7" customFormat="1">
      <c r="A288" s="10"/>
    </row>
    <row r="289" spans="1:1" s="7" customFormat="1">
      <c r="A289" s="10"/>
    </row>
    <row r="290" spans="1:1" s="7" customFormat="1">
      <c r="A290" s="10"/>
    </row>
    <row r="291" spans="1:1" s="7" customFormat="1">
      <c r="A291" s="10"/>
    </row>
    <row r="292" spans="1:1" s="7" customFormat="1">
      <c r="A292" s="10"/>
    </row>
    <row r="293" spans="1:1" s="7" customFormat="1">
      <c r="A293" s="10"/>
    </row>
    <row r="294" spans="1:1" s="7" customFormat="1">
      <c r="A294" s="10"/>
    </row>
    <row r="295" spans="1:1" s="7" customFormat="1">
      <c r="A295" s="10"/>
    </row>
    <row r="296" spans="1:1" s="7" customFormat="1">
      <c r="A296" s="10"/>
    </row>
    <row r="297" spans="1:1" s="7" customFormat="1">
      <c r="A297" s="10"/>
    </row>
    <row r="298" spans="1:1" s="7" customFormat="1">
      <c r="A298" s="10"/>
    </row>
    <row r="299" spans="1:1" s="7" customFormat="1">
      <c r="A299" s="10"/>
    </row>
    <row r="300" spans="1:1" s="7" customFormat="1">
      <c r="A300" s="10"/>
    </row>
    <row r="301" spans="1:1" s="7" customFormat="1">
      <c r="A301" s="10"/>
    </row>
    <row r="302" spans="1:1" s="7" customFormat="1">
      <c r="A302" s="10"/>
    </row>
    <row r="303" spans="1:1" s="7" customFormat="1">
      <c r="A303" s="10"/>
    </row>
    <row r="304" spans="1:1" s="7" customFormat="1">
      <c r="A304" s="10"/>
    </row>
    <row r="305" spans="1:1" s="7" customFormat="1">
      <c r="A305" s="10"/>
    </row>
    <row r="306" spans="1:1" s="7" customFormat="1">
      <c r="A306" s="10"/>
    </row>
    <row r="307" spans="1:1" s="7" customFormat="1">
      <c r="A307" s="10"/>
    </row>
    <row r="308" spans="1:1" s="7" customFormat="1">
      <c r="A308" s="10"/>
    </row>
    <row r="309" spans="1:1" s="7" customFormat="1">
      <c r="A309" s="10"/>
    </row>
    <row r="310" spans="1:1" s="7" customFormat="1">
      <c r="A310" s="10"/>
    </row>
    <row r="311" spans="1:1" s="7" customFormat="1">
      <c r="A311" s="10"/>
    </row>
    <row r="312" spans="1:1" s="7" customFormat="1">
      <c r="A312" s="10"/>
    </row>
    <row r="313" spans="1:1" s="7" customFormat="1">
      <c r="A313" s="10"/>
    </row>
    <row r="314" spans="1:1" s="7" customFormat="1">
      <c r="A314" s="10"/>
    </row>
    <row r="315" spans="1:1" s="7" customFormat="1">
      <c r="A315" s="10"/>
    </row>
    <row r="316" spans="1:1" s="7" customFormat="1">
      <c r="A316" s="10"/>
    </row>
    <row r="317" spans="1:1" s="7" customFormat="1">
      <c r="A317" s="10"/>
    </row>
    <row r="318" spans="1:1" s="7" customFormat="1">
      <c r="A318" s="10"/>
    </row>
    <row r="319" spans="1:1" s="7" customFormat="1">
      <c r="A319" s="10"/>
    </row>
    <row r="320" spans="1:1" s="7" customFormat="1">
      <c r="A320" s="10"/>
    </row>
    <row r="321" spans="1:1" s="7" customFormat="1">
      <c r="A321" s="10"/>
    </row>
    <row r="322" spans="1:1" s="7" customFormat="1">
      <c r="A322" s="10"/>
    </row>
    <row r="323" spans="1:1" s="7" customFormat="1">
      <c r="A323" s="10"/>
    </row>
    <row r="324" spans="1:1" s="7" customFormat="1">
      <c r="A324" s="10"/>
    </row>
    <row r="325" spans="1:1" s="7" customFormat="1">
      <c r="A325" s="10"/>
    </row>
    <row r="326" spans="1:1" s="7" customFormat="1">
      <c r="A326" s="10"/>
    </row>
    <row r="327" spans="1:1" s="7" customFormat="1">
      <c r="A327" s="10"/>
    </row>
    <row r="328" spans="1:1" s="7" customFormat="1">
      <c r="A328" s="10"/>
    </row>
    <row r="329" spans="1:1" s="7" customFormat="1">
      <c r="A329" s="10"/>
    </row>
    <row r="330" spans="1:1" s="7" customFormat="1">
      <c r="A330" s="10"/>
    </row>
    <row r="331" spans="1:1" s="7" customFormat="1">
      <c r="A331" s="10"/>
    </row>
    <row r="332" spans="1:1" s="7" customFormat="1">
      <c r="A332" s="10"/>
    </row>
    <row r="333" spans="1:1" s="7" customFormat="1">
      <c r="A333" s="10"/>
    </row>
    <row r="334" spans="1:1" s="7" customFormat="1">
      <c r="A334" s="10"/>
    </row>
    <row r="335" spans="1:1" s="7" customFormat="1">
      <c r="A335" s="10"/>
    </row>
    <row r="336" spans="1:1" s="7" customFormat="1">
      <c r="A336" s="10"/>
    </row>
    <row r="337" spans="1:1" s="7" customFormat="1">
      <c r="A337" s="10"/>
    </row>
    <row r="338" spans="1:1" s="7" customFormat="1">
      <c r="A338" s="10"/>
    </row>
    <row r="339" spans="1:1" s="7" customFormat="1">
      <c r="A339" s="10"/>
    </row>
    <row r="340" spans="1:1" s="7" customFormat="1">
      <c r="A340" s="10"/>
    </row>
    <row r="341" spans="1:1" s="7" customFormat="1">
      <c r="A341" s="10"/>
    </row>
    <row r="342" spans="1:1" s="7" customFormat="1">
      <c r="A342" s="10"/>
    </row>
    <row r="343" spans="1:1" s="7" customFormat="1">
      <c r="A343" s="10"/>
    </row>
    <row r="344" spans="1:1" s="7" customFormat="1">
      <c r="A344" s="10"/>
    </row>
    <row r="345" spans="1:1" s="7" customFormat="1">
      <c r="A345" s="10"/>
    </row>
    <row r="346" spans="1:1" s="7" customFormat="1">
      <c r="A346" s="10"/>
    </row>
    <row r="347" spans="1:1" s="7" customFormat="1">
      <c r="A347" s="10"/>
    </row>
    <row r="348" spans="1:1" s="7" customFormat="1">
      <c r="A348" s="10"/>
    </row>
    <row r="349" spans="1:1" s="7" customFormat="1">
      <c r="A349" s="10"/>
    </row>
    <row r="350" spans="1:1" s="7" customFormat="1">
      <c r="A350" s="10"/>
    </row>
    <row r="351" spans="1:1" s="7" customFormat="1">
      <c r="A351" s="10"/>
    </row>
    <row r="352" spans="1:1" s="7" customFormat="1">
      <c r="A352" s="10"/>
    </row>
    <row r="353" spans="1:12" s="7" customFormat="1">
      <c r="A353" s="10"/>
    </row>
    <row r="354" spans="1:12" s="7" customFormat="1">
      <c r="A354" s="10"/>
    </row>
    <row r="355" spans="1:12" s="7" customFormat="1">
      <c r="A355" s="10"/>
    </row>
    <row r="356" spans="1:12" s="7" customFormat="1">
      <c r="A356" s="10"/>
    </row>
    <row r="357" spans="1:12" s="7" customFormat="1">
      <c r="A357" s="10"/>
    </row>
    <row r="358" spans="1:12" s="7" customFormat="1">
      <c r="A358" s="10"/>
    </row>
    <row r="359" spans="1:12" s="7" customFormat="1">
      <c r="A359" s="10"/>
    </row>
    <row r="360" spans="1:12" s="7" customFormat="1">
      <c r="A360" s="10"/>
    </row>
    <row r="361" spans="1:12" s="7" customFormat="1">
      <c r="A361" s="10"/>
    </row>
    <row r="362" spans="1:12" s="7" customFormat="1">
      <c r="A362" s="10"/>
    </row>
    <row r="363" spans="1:12" s="7" customFormat="1">
      <c r="A363" s="10"/>
    </row>
    <row r="364" spans="1:12" s="7" customFormat="1">
      <c r="A364" s="10"/>
    </row>
    <row r="365" spans="1:12" s="7" customFormat="1">
      <c r="A365" s="42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</row>
    <row r="366" spans="1:12" s="7" customFormat="1">
      <c r="A366" s="42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</row>
    <row r="367" spans="1:12" s="7" customFormat="1">
      <c r="A367" s="42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</row>
    <row r="368" spans="1:12" s="7" customFormat="1">
      <c r="A368" s="42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</row>
    <row r="369" spans="1:12" s="7" customFormat="1">
      <c r="A369" s="42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</row>
    <row r="370" spans="1:12" s="7" customFormat="1">
      <c r="A370" s="42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</row>
    <row r="371" spans="1:12" s="7" customFormat="1">
      <c r="A371" s="42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</row>
    <row r="372" spans="1:12" s="7" customFormat="1">
      <c r="A372" s="42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</row>
    <row r="373" spans="1:12" s="7" customFormat="1">
      <c r="A373" s="42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</row>
    <row r="374" spans="1:12" s="7" customFormat="1">
      <c r="A374" s="42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</row>
    <row r="375" spans="1:12" s="7" customFormat="1">
      <c r="A375" s="42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</row>
    <row r="376" spans="1:12" s="7" customFormat="1">
      <c r="A376" s="42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</row>
    <row r="377" spans="1:12" s="7" customFormat="1">
      <c r="A377" s="42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</row>
    <row r="378" spans="1:12" s="7" customFormat="1">
      <c r="A378" s="42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</row>
    <row r="379" spans="1:12" s="7" customFormat="1">
      <c r="A379" s="42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</row>
    <row r="380" spans="1:12" s="7" customFormat="1">
      <c r="A380" s="42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</row>
    <row r="381" spans="1:12" s="7" customFormat="1">
      <c r="A381" s="42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</row>
  </sheetData>
  <mergeCells count="17">
    <mergeCell ref="A228:B228"/>
    <mergeCell ref="A62:B62"/>
    <mergeCell ref="A74:B74"/>
    <mergeCell ref="A83:B83"/>
    <mergeCell ref="A224:B224"/>
    <mergeCell ref="A230:B230"/>
    <mergeCell ref="A232:B232"/>
    <mergeCell ref="A222:B222"/>
    <mergeCell ref="A223:B223"/>
    <mergeCell ref="A225:B225"/>
    <mergeCell ref="A226:B226"/>
    <mergeCell ref="A40:B40"/>
    <mergeCell ref="A1:B1"/>
    <mergeCell ref="A2:B2"/>
    <mergeCell ref="A3:B3"/>
    <mergeCell ref="A38:B38"/>
    <mergeCell ref="A39:B3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2022-02-01T08:07:26Z</dcterms:created>
  <dcterms:modified xsi:type="dcterms:W3CDTF">2022-03-18T05:02:09Z</dcterms:modified>
</cp:coreProperties>
</file>