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0" i="1"/>
  <c r="C109"/>
  <c r="C104"/>
  <c r="A117"/>
  <c r="A118"/>
  <c r="A119"/>
  <c r="A120"/>
  <c r="A121"/>
  <c r="A122"/>
  <c r="A123"/>
  <c r="A124"/>
  <c r="A125"/>
  <c r="A126"/>
  <c r="A127"/>
  <c r="A128"/>
  <c r="A129"/>
  <c r="C89"/>
  <c r="C80"/>
  <c r="C77"/>
  <c r="C70"/>
  <c r="C63"/>
  <c r="C51"/>
  <c r="B12"/>
  <c r="C106"/>
</calcChain>
</file>

<file path=xl/sharedStrings.xml><?xml version="1.0" encoding="utf-8"?>
<sst xmlns="http://schemas.openxmlformats.org/spreadsheetml/2006/main" count="165" uniqueCount="165">
  <si>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</si>
  <si>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</si>
  <si>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</si>
  <si>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</si>
  <si>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</si>
  <si>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</si>
  <si>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</si>
  <si>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</si>
  <si>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</si>
  <si>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</si>
  <si>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</si>
  <si>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</si>
  <si>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</si>
  <si>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</si>
  <si>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</si>
  <si>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</si>
  <si>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</si>
  <si>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</si>
  <si>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</si>
  <si>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</si>
  <si>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</si>
  <si>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</si>
  <si>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</si>
  <si>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</si>
  <si>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</si>
  <si>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</si>
  <si>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</si>
  <si>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</si>
  <si>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</si>
  <si>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(сбивание сосулей)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</si>
  <si>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</si>
  <si>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</si>
  <si>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</si>
  <si>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</si>
  <si>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</si>
  <si>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</si>
  <si>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</si>
  <si>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</si>
  <si>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</si>
  <si>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</si>
  <si>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</si>
  <si>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</si>
  <si>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</si>
  <si>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</si>
  <si>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</si>
  <si>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</si>
  <si>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</si>
  <si>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</si>
  <si>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</si>
  <si>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</si>
  <si>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</si>
  <si>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</si>
  <si>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</si>
  <si>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</si>
  <si>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</si>
  <si>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</si>
  <si>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</si>
  <si>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</si>
  <si>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</si>
  <si>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</si>
  <si>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</si>
  <si>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</si>
  <si>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</si>
  <si>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</si>
  <si>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</si>
  <si>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</si>
  <si>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</si>
  <si>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</si>
  <si>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</si>
  <si>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</si>
  <si>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</si>
  <si>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</si>
  <si>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</si>
  <si>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</si>
  <si>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</si>
  <si>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</si>
  <si>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</si>
  <si>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</si>
  <si>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</si>
  <si>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</si>
  <si>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</si>
  <si>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</si>
  <si>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</si>
  <si>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</si>
  <si>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</si>
  <si>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</si>
  <si>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</si>
  <si>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</si>
  <si>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</si>
  <si>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</si>
  <si>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</si>
  <si>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</si>
  <si>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</si>
  <si>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</si>
  <si>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</si>
  <si>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</si>
  <si>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</si>
  <si>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</si>
  <si>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</si>
  <si>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</si>
  <si>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</si>
  <si>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</si>
  <si>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</si>
  <si>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</si>
  <si>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</si>
  <si>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</si>
  <si>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</si>
  <si>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</si>
  <si>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</si>
  <si>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</si>
  <si>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</si>
  <si>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</si>
  <si>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</si>
  <si>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</si>
  <si>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</si>
  <si>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</si>
  <si>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</si>
  <si>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</si>
  <si>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</si>
  <si>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</si>
  <si>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</si>
  <si>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лестничной клетке</t>
  </si>
  <si>
    <t>9.2.</t>
  </si>
  <si>
    <t>Текущий ремонт систем ВиК (непредвиденные работы)</t>
  </si>
  <si>
    <t>установка сбросного вентиля Ду 15 мм на ст.отопления (вместо заглушки)с отжигом кв.№12</t>
  </si>
  <si>
    <t>смена вентиля чугунного Ду 20 мм в ИТП</t>
  </si>
  <si>
    <t xml:space="preserve">уплотнение соединений лентой ФУМ </t>
  </si>
  <si>
    <t>смена сбросника от п/сушителя кв.8 кран шаровый ду 15 мм кв.8</t>
  </si>
  <si>
    <t>установка сбросника (кран шаровый Ду 15мм) на стояк ГВС, полотенцесушитель</t>
  </si>
  <si>
    <t xml:space="preserve">установка сбросного вентиля Ду 15 ст.отопления  </t>
  </si>
  <si>
    <t>уплотнение соединений лентой ФУМ</t>
  </si>
  <si>
    <t>Текущий ремонт конструктивных элементов (непредвиденные работы</t>
  </si>
  <si>
    <t>очистка чердачного помещения от органических экскриментов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</si>
  <si>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</si>
  <si>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</si>
  <si>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</si>
  <si>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дому:</t>
  </si>
  <si>
    <t>МКД по ул.Монтажников, 15           на 2014год.</t>
  </si>
  <si>
    <t>Наименование услуг, работ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</si>
  <si>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</si>
  <si>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</si>
  <si>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</si>
  <si>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</si>
  <si>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</si>
  <si>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</si>
  <si>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</si>
  <si>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</si>
  <si>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</si>
  <si>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</si>
  <si>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</si>
  <si>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</si>
  <si>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</si>
  <si>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</si>
  <si>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</si>
  <si>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</si>
  <si>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</si>
  <si>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</si>
  <si>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15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</si>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</sst>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wrapText="1"/>
    </xf>
    <xf numFmtId="0" fontId="2" fillId="0" borderId="0" xfId="0" applyFont="1" applyFill="1"/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7" fillId="0" borderId="7" xfId="0" applyNumberFormat="1" applyFont="1" applyFill="1" applyBorder="1"/>
    <xf numFmtId="0" fontId="11" fillId="0" borderId="7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/>
    </xf>
    <xf numFmtId="0" fontId="12" fillId="0" borderId="7" xfId="0" applyFont="1" applyBorder="1"/>
    <xf numFmtId="0" fontId="7" fillId="0" borderId="7" xfId="0" applyFont="1" applyFill="1" applyBorder="1"/>
    <xf numFmtId="0" fontId="7" fillId="0" borderId="7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2" borderId="7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7" xfId="0" applyFont="1" applyFill="1" applyBorder="1" applyAlignment="1">
      <alignment horizontal="center" wrapText="1"/>
    </xf>
    <xf numFmtId="16" fontId="7" fillId="0" borderId="7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2" fontId="9" fillId="0" borderId="0" xfId="1" applyNumberFormat="1" applyFont="1" applyFill="1"/>
    <xf numFmtId="0" fontId="9" fillId="0" borderId="0" xfId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wrapText="1"/>
    </xf>
    <xf numFmtId="0" fontId="14" fillId="0" borderId="7" xfId="0" applyFont="1" applyFill="1" applyBorder="1" applyAlignment="1">
      <alignment vertical="top" wrapText="1"/>
    </xf>
    <xf numFmtId="0" fontId="15" fillId="0" borderId="7" xfId="1" applyFont="1" applyFill="1" applyBorder="1"/>
    <xf numFmtId="0" fontId="16" fillId="0" borderId="7" xfId="1" applyFont="1" applyFill="1" applyBorder="1"/>
    <xf numFmtId="2" fontId="16" fillId="0" borderId="7" xfId="2" applyNumberFormat="1" applyFont="1" applyFill="1" applyBorder="1" applyAlignment="1"/>
    <xf numFmtId="0" fontId="15" fillId="0" borderId="7" xfId="1" applyFont="1" applyFill="1" applyBorder="1" applyAlignment="1"/>
    <xf numFmtId="2" fontId="11" fillId="0" borderId="7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topLeftCell="A40" workbookViewId="0">
      <selection activeCell="F49" sqref="F49"/>
    </sheetView>
  </sheetViews>
  <sheetFormatPr defaultColWidth="9.109375" defaultRowHeight="13.2"/>
  <cols>
    <col min="1" max="1" width="8.88671875" style="1" customWidth="1"/>
    <col min="2" max="2" width="82.44140625" style="1" customWidth="1"/>
    <col min="3" max="3" width="14.5546875" style="1" customWidth="1"/>
    <col min="4" max="200" width="9.109375" style="1" customWidth="1"/>
    <col min="201" max="201" width="4.5546875" style="1" customWidth="1"/>
    <col min="202" max="202" width="50.109375" style="1" customWidth="1"/>
    <col min="203" max="203" width="9.109375" style="1" customWidth="1"/>
    <col min="204" max="204" width="9.6640625" style="1" customWidth="1"/>
    <col min="205" max="205" width="8.33203125" style="1" customWidth="1"/>
    <col min="206" max="207" width="9.109375" style="1" customWidth="1"/>
    <col min="208" max="208" width="8.33203125" style="1" customWidth="1"/>
    <col min="209" max="211" width="7.33203125" style="1" customWidth="1"/>
    <col min="212" max="212" width="10.44140625" style="1" customWidth="1"/>
    <col min="213" max="215" width="7.33203125" style="1" customWidth="1"/>
    <col min="216" max="216" width="9.88671875" style="1" customWidth="1"/>
    <col min="217" max="219" width="7.33203125" style="1" customWidth="1"/>
    <col min="220" max="220" width="12.44140625" style="1" customWidth="1"/>
    <col min="221" max="223" width="9.109375" style="1" customWidth="1"/>
    <col min="224" max="224" width="11" style="1" customWidth="1"/>
    <col min="225" max="226" width="9.109375" style="1" customWidth="1"/>
    <col min="227" max="227" width="11.5546875" style="1" customWidth="1"/>
    <col min="228" max="238" width="9.109375" style="1" customWidth="1"/>
    <col min="239" max="239" width="9.88671875" style="1" bestFit="1" customWidth="1"/>
    <col min="240" max="16384" width="9.109375" style="1"/>
  </cols>
  <sheetData>
    <row r="1" spans="1:2" hidden="1"/>
    <row r="2" spans="1:2" hidden="1">
      <c r="B2" s="1" t="s">
        <v>0</v>
      </c>
    </row>
    <row r="3" spans="1:2" hidden="1"/>
    <row r="4" spans="1:2" hidden="1">
      <c r="B4" s="2" t="s">
        <v>1</v>
      </c>
    </row>
    <row r="5" spans="1:2" hidden="1">
      <c r="B5" s="2" t="s">
        <v>2</v>
      </c>
    </row>
    <row r="6" spans="1:2" hidden="1">
      <c r="B6" s="3" t="s">
        <v>3</v>
      </c>
    </row>
    <row r="7" spans="1:2" hidden="1">
      <c r="A7" s="4"/>
      <c r="B7" s="5"/>
    </row>
    <row r="8" spans="1:2" hidden="1">
      <c r="A8" s="6"/>
      <c r="B8" s="7"/>
    </row>
    <row r="9" spans="1:2" hidden="1">
      <c r="A9" s="6"/>
      <c r="B9" s="7"/>
    </row>
    <row r="10" spans="1:2" hidden="1">
      <c r="A10" s="6"/>
      <c r="B10" s="7"/>
    </row>
    <row r="11" spans="1:2" hidden="1">
      <c r="A11" s="8"/>
      <c r="B11" s="9"/>
    </row>
    <row r="12" spans="1:2" hidden="1">
      <c r="A12" s="11">
        <v>1</v>
      </c>
      <c r="B12" s="11">
        <f>A12+1</f>
        <v>2</v>
      </c>
    </row>
    <row r="13" spans="1:2" hidden="1">
      <c r="A13" s="11"/>
      <c r="B13" s="12" t="s">
        <v>4</v>
      </c>
    </row>
    <row r="14" spans="1:2" hidden="1">
      <c r="A14" s="13" t="s">
        <v>5</v>
      </c>
      <c r="B14" s="14" t="s">
        <v>6</v>
      </c>
    </row>
    <row r="15" spans="1:2" hidden="1">
      <c r="A15" s="13" t="s">
        <v>7</v>
      </c>
      <c r="B15" s="14" t="s">
        <v>8</v>
      </c>
    </row>
    <row r="16" spans="1:2" hidden="1">
      <c r="A16" s="11" t="s">
        <v>9</v>
      </c>
      <c r="B16" s="15" t="s">
        <v>10</v>
      </c>
    </row>
    <row r="17" spans="1:2" hidden="1">
      <c r="A17" s="13" t="s">
        <v>11</v>
      </c>
      <c r="B17" s="14" t="s">
        <v>12</v>
      </c>
    </row>
    <row r="18" spans="1:2" hidden="1">
      <c r="A18" s="13" t="s">
        <v>13</v>
      </c>
      <c r="B18" s="14" t="s">
        <v>14</v>
      </c>
    </row>
    <row r="19" spans="1:2" hidden="1">
      <c r="A19" s="13"/>
      <c r="B19" s="14" t="s">
        <v>15</v>
      </c>
    </row>
    <row r="20" spans="1:2" hidden="1">
      <c r="A20" s="13"/>
      <c r="B20" s="14" t="s">
        <v>16</v>
      </c>
    </row>
    <row r="21" spans="1:2" hidden="1">
      <c r="A21" s="13" t="s">
        <v>17</v>
      </c>
      <c r="B21" s="14" t="s">
        <v>18</v>
      </c>
    </row>
    <row r="22" spans="1:2" hidden="1">
      <c r="A22" s="13"/>
      <c r="B22" s="14" t="s">
        <v>19</v>
      </c>
    </row>
    <row r="23" spans="1:2" hidden="1">
      <c r="A23" s="13" t="s">
        <v>20</v>
      </c>
      <c r="B23" s="14" t="s">
        <v>21</v>
      </c>
    </row>
    <row r="24" spans="1:2" hidden="1">
      <c r="A24" s="13"/>
      <c r="B24" s="14" t="s">
        <v>22</v>
      </c>
    </row>
    <row r="25" spans="1:2" hidden="1">
      <c r="A25" s="13"/>
      <c r="B25" s="14" t="s">
        <v>23</v>
      </c>
    </row>
    <row r="26" spans="1:2" hidden="1">
      <c r="A26" s="13" t="s">
        <v>24</v>
      </c>
      <c r="B26" s="14" t="s">
        <v>25</v>
      </c>
    </row>
    <row r="27" spans="1:2" hidden="1">
      <c r="A27" s="13" t="s">
        <v>26</v>
      </c>
      <c r="B27" s="14" t="s">
        <v>27</v>
      </c>
    </row>
    <row r="28" spans="1:2" ht="12" hidden="1" customHeight="1">
      <c r="A28" s="13" t="s">
        <v>28</v>
      </c>
      <c r="B28" s="14" t="s">
        <v>29</v>
      </c>
    </row>
    <row r="29" spans="1:2" ht="23.25" hidden="1" customHeight="1">
      <c r="A29" s="16" t="s">
        <v>30</v>
      </c>
      <c r="B29" s="14" t="s">
        <v>31</v>
      </c>
    </row>
    <row r="30" spans="1:2" ht="12.75" hidden="1" customHeight="1">
      <c r="A30" s="16"/>
      <c r="B30" s="14" t="s">
        <v>32</v>
      </c>
    </row>
    <row r="31" spans="1:2" ht="12.75" hidden="1" customHeight="1">
      <c r="A31" s="16"/>
      <c r="B31" s="14" t="s">
        <v>34</v>
      </c>
    </row>
    <row r="32" spans="1:2" ht="13.5" hidden="1" customHeight="1">
      <c r="A32" s="16"/>
      <c r="B32" s="14" t="s">
        <v>35</v>
      </c>
    </row>
    <row r="33" spans="1:3" ht="11.25" hidden="1" customHeight="1">
      <c r="A33" s="16"/>
      <c r="B33" s="14" t="s">
        <v>36</v>
      </c>
    </row>
    <row r="34" spans="1:3" ht="25.5" hidden="1" customHeight="1">
      <c r="A34" s="16" t="s">
        <v>33</v>
      </c>
      <c r="B34" s="14" t="s">
        <v>37</v>
      </c>
    </row>
    <row r="35" spans="1:3" ht="14.25" hidden="1" customHeight="1">
      <c r="A35" s="16" t="s">
        <v>38</v>
      </c>
      <c r="B35" s="14" t="s">
        <v>39</v>
      </c>
    </row>
    <row r="36" spans="1:3" ht="12" hidden="1" customHeight="1">
      <c r="A36" s="16"/>
      <c r="B36" s="14" t="s">
        <v>40</v>
      </c>
    </row>
    <row r="37" spans="1:3" ht="12.75" hidden="1" customHeight="1">
      <c r="A37" s="16"/>
      <c r="B37" s="14" t="s">
        <v>41</v>
      </c>
    </row>
    <row r="38" spans="1:3" ht="13.5" hidden="1" customHeight="1">
      <c r="A38" s="16" t="s">
        <v>42</v>
      </c>
      <c r="B38" s="14" t="s">
        <v>43</v>
      </c>
    </row>
    <row r="39" spans="1:3" hidden="1"/>
    <row r="40" spans="1:3" s="26" customFormat="1" ht="15.6">
      <c r="A40" s="62" t="s">
        <v>158</v>
      </c>
      <c r="B40" s="62"/>
    </row>
    <row r="41" spans="1:3" s="26" customFormat="1" ht="15.6">
      <c r="A41" s="62" t="s">
        <v>156</v>
      </c>
      <c r="B41" s="62"/>
    </row>
    <row r="42" spans="1:3" s="26" customFormat="1" ht="15.6">
      <c r="A42" s="62" t="s">
        <v>157</v>
      </c>
      <c r="B42" s="62"/>
    </row>
    <row r="43" spans="1:3" s="27" customFormat="1" ht="15.6">
      <c r="A43" s="63" t="s">
        <v>44</v>
      </c>
      <c r="B43" s="63"/>
    </row>
    <row r="44" spans="1:3" s="27" customFormat="1" ht="15.6">
      <c r="A44" s="28"/>
      <c r="B44" s="28"/>
    </row>
    <row r="45" spans="1:3" s="29" customFormat="1" ht="16.2">
      <c r="A45" s="36"/>
      <c r="B45" s="32" t="s">
        <v>159</v>
      </c>
      <c r="C45" s="60">
        <v>-109017.44139999998</v>
      </c>
    </row>
    <row r="46" spans="1:3" s="30" customFormat="1" ht="16.2">
      <c r="A46" s="31"/>
      <c r="B46" s="32" t="s">
        <v>45</v>
      </c>
      <c r="C46" s="31"/>
    </row>
    <row r="47" spans="1:3" ht="15.6">
      <c r="A47" s="33" t="s">
        <v>46</v>
      </c>
      <c r="B47" s="34" t="s">
        <v>47</v>
      </c>
      <c r="C47" s="31">
        <v>8126.9759999999987</v>
      </c>
    </row>
    <row r="48" spans="1:3" ht="15.6">
      <c r="A48" s="34" t="s">
        <v>48</v>
      </c>
      <c r="B48" s="34" t="s">
        <v>49</v>
      </c>
      <c r="C48" s="31">
        <v>9576.1919999999991</v>
      </c>
    </row>
    <row r="49" spans="1:3" ht="46.8">
      <c r="A49" s="34" t="s">
        <v>50</v>
      </c>
      <c r="B49" s="34" t="s">
        <v>51</v>
      </c>
      <c r="C49" s="31">
        <v>895.3839999999999</v>
      </c>
    </row>
    <row r="50" spans="1:3" ht="15.6">
      <c r="A50" s="33"/>
      <c r="B50" s="34" t="s">
        <v>52</v>
      </c>
      <c r="C50" s="31">
        <v>49.400000000000006</v>
      </c>
    </row>
    <row r="51" spans="1:3" ht="15.6">
      <c r="A51" s="33"/>
      <c r="B51" s="35" t="s">
        <v>53</v>
      </c>
      <c r="C51" s="44">
        <f>SUM(C47:C50)</f>
        <v>18647.951999999997</v>
      </c>
    </row>
    <row r="52" spans="1:3" ht="16.2">
      <c r="A52" s="33"/>
      <c r="B52" s="32" t="s">
        <v>54</v>
      </c>
      <c r="C52" s="31"/>
    </row>
    <row r="53" spans="1:3" ht="15.6">
      <c r="A53" s="33" t="s">
        <v>55</v>
      </c>
      <c r="B53" s="34" t="s">
        <v>56</v>
      </c>
      <c r="C53" s="31">
        <v>2796.5340000000001</v>
      </c>
    </row>
    <row r="54" spans="1:3" ht="15.6">
      <c r="A54" s="46" t="s">
        <v>57</v>
      </c>
      <c r="B54" s="34" t="s">
        <v>58</v>
      </c>
      <c r="C54" s="31">
        <v>4210.8149999999996</v>
      </c>
    </row>
    <row r="55" spans="1:3" ht="15.6">
      <c r="A55" s="46" t="s">
        <v>59</v>
      </c>
      <c r="B55" s="34" t="s">
        <v>60</v>
      </c>
      <c r="C55" s="31">
        <v>1947.8600000000001</v>
      </c>
    </row>
    <row r="56" spans="1:3" ht="15.6">
      <c r="A56" s="46" t="s">
        <v>61</v>
      </c>
      <c r="B56" s="34" t="s">
        <v>62</v>
      </c>
      <c r="C56" s="31">
        <v>1083.8399999999999</v>
      </c>
    </row>
    <row r="57" spans="1:3" ht="15.6">
      <c r="A57" s="46" t="s">
        <v>63</v>
      </c>
      <c r="B57" s="34" t="s">
        <v>64</v>
      </c>
      <c r="C57" s="31">
        <v>16007.310000000001</v>
      </c>
    </row>
    <row r="58" spans="1:3" ht="15.6">
      <c r="A58" s="46" t="s">
        <v>65</v>
      </c>
      <c r="B58" s="34" t="s">
        <v>66</v>
      </c>
      <c r="C58" s="31">
        <v>4222.2179999999998</v>
      </c>
    </row>
    <row r="59" spans="1:3" ht="21" customHeight="1">
      <c r="A59" s="33" t="s">
        <v>67</v>
      </c>
      <c r="B59" s="34" t="s">
        <v>68</v>
      </c>
      <c r="C59" s="31">
        <v>954.07199999999989</v>
      </c>
    </row>
    <row r="60" spans="1:3" ht="31.2">
      <c r="A60" s="33" t="s">
        <v>69</v>
      </c>
      <c r="B60" s="34" t="s">
        <v>70</v>
      </c>
      <c r="C60" s="31">
        <v>165.58500000000001</v>
      </c>
    </row>
    <row r="61" spans="1:3" ht="15.6">
      <c r="A61" s="33" t="s">
        <v>71</v>
      </c>
      <c r="B61" s="34" t="s">
        <v>72</v>
      </c>
      <c r="C61" s="31">
        <v>3519.23</v>
      </c>
    </row>
    <row r="62" spans="1:3" ht="15.6">
      <c r="A62" s="33" t="s">
        <v>73</v>
      </c>
      <c r="B62" s="34" t="s">
        <v>74</v>
      </c>
      <c r="C62" s="31">
        <v>5454.0079999999998</v>
      </c>
    </row>
    <row r="63" spans="1:3" ht="15.6">
      <c r="A63" s="33"/>
      <c r="B63" s="35" t="s">
        <v>75</v>
      </c>
      <c r="C63" s="44">
        <f>SUM(C53:C62)</f>
        <v>40361.472000000009</v>
      </c>
    </row>
    <row r="64" spans="1:3" ht="16.2">
      <c r="A64" s="33"/>
      <c r="B64" s="32" t="s">
        <v>76</v>
      </c>
      <c r="C64" s="31"/>
    </row>
    <row r="65" spans="1:3" ht="15.6">
      <c r="A65" s="36" t="s">
        <v>77</v>
      </c>
      <c r="B65" s="31" t="s">
        <v>78</v>
      </c>
      <c r="C65" s="31">
        <v>8450.1200000000008</v>
      </c>
    </row>
    <row r="66" spans="1:3" ht="15.6">
      <c r="A66" s="36" t="s">
        <v>79</v>
      </c>
      <c r="B66" s="31" t="s">
        <v>80</v>
      </c>
      <c r="C66" s="31">
        <v>6251.7000000000007</v>
      </c>
    </row>
    <row r="67" spans="1:3" ht="15.6">
      <c r="A67" s="36" t="s">
        <v>81</v>
      </c>
      <c r="B67" s="31" t="s">
        <v>82</v>
      </c>
      <c r="C67" s="31">
        <v>3307.2000000000003</v>
      </c>
    </row>
    <row r="68" spans="1:3" ht="15.6">
      <c r="A68" s="36" t="s">
        <v>83</v>
      </c>
      <c r="B68" s="31" t="s">
        <v>84</v>
      </c>
      <c r="C68" s="31">
        <v>230.1</v>
      </c>
    </row>
    <row r="69" spans="1:3" ht="15.6">
      <c r="A69" s="36" t="s">
        <v>85</v>
      </c>
      <c r="B69" s="31" t="s">
        <v>86</v>
      </c>
      <c r="C69" s="31">
        <v>5148.96</v>
      </c>
    </row>
    <row r="70" spans="1:3" ht="15.6">
      <c r="A70" s="33"/>
      <c r="B70" s="35" t="s">
        <v>87</v>
      </c>
      <c r="C70" s="44">
        <f>SUM(C65:C69)</f>
        <v>23388.079999999998</v>
      </c>
    </row>
    <row r="71" spans="1:3" ht="16.2">
      <c r="A71" s="33"/>
      <c r="B71" s="32" t="s">
        <v>88</v>
      </c>
      <c r="C71" s="31"/>
    </row>
    <row r="72" spans="1:3" s="18" customFormat="1" ht="15.6">
      <c r="A72" s="36" t="s">
        <v>89</v>
      </c>
      <c r="B72" s="31" t="s">
        <v>90</v>
      </c>
      <c r="C72" s="40">
        <v>1168.5119999999999</v>
      </c>
    </row>
    <row r="73" spans="1:3" ht="31.2">
      <c r="A73" s="33" t="s">
        <v>91</v>
      </c>
      <c r="B73" s="34" t="s">
        <v>92</v>
      </c>
      <c r="C73" s="31">
        <v>0</v>
      </c>
    </row>
    <row r="74" spans="1:3" ht="31.2">
      <c r="A74" s="33" t="s">
        <v>93</v>
      </c>
      <c r="B74" s="34" t="s">
        <v>94</v>
      </c>
      <c r="C74" s="31">
        <v>1168.5119999999999</v>
      </c>
    </row>
    <row r="75" spans="1:3" ht="15.6">
      <c r="A75" s="33" t="s">
        <v>95</v>
      </c>
      <c r="B75" s="34" t="s">
        <v>96</v>
      </c>
      <c r="C75" s="31">
        <v>1083</v>
      </c>
    </row>
    <row r="76" spans="1:3" ht="31.2">
      <c r="A76" s="33" t="s">
        <v>97</v>
      </c>
      <c r="B76" s="34" t="s">
        <v>98</v>
      </c>
      <c r="C76" s="31">
        <v>2955.6479999999997</v>
      </c>
    </row>
    <row r="77" spans="1:3" ht="15.6">
      <c r="A77" s="33"/>
      <c r="B77" s="35" t="s">
        <v>99</v>
      </c>
      <c r="C77" s="44">
        <f>SUM(C72:C76)</f>
        <v>6375.6719999999996</v>
      </c>
    </row>
    <row r="78" spans="1:3" ht="31.2">
      <c r="A78" s="37" t="s">
        <v>100</v>
      </c>
      <c r="B78" s="35" t="s">
        <v>101</v>
      </c>
      <c r="C78" s="31">
        <v>6529.9199999999992</v>
      </c>
    </row>
    <row r="79" spans="1:3" ht="26.25" customHeight="1">
      <c r="A79" s="37" t="s">
        <v>102</v>
      </c>
      <c r="B79" s="35" t="s">
        <v>103</v>
      </c>
      <c r="C79" s="31">
        <v>1855.8719999999996</v>
      </c>
    </row>
    <row r="80" spans="1:3" ht="15.6">
      <c r="A80" s="37"/>
      <c r="B80" s="35" t="s">
        <v>104</v>
      </c>
      <c r="C80" s="44">
        <f>SUM(C78:C79)</f>
        <v>8385.7919999999995</v>
      </c>
    </row>
    <row r="81" spans="1:3" ht="20.25" customHeight="1">
      <c r="A81" s="37" t="s">
        <v>105</v>
      </c>
      <c r="B81" s="35" t="s">
        <v>106</v>
      </c>
      <c r="C81" s="44">
        <v>1036.1279999999999</v>
      </c>
    </row>
    <row r="82" spans="1:3" ht="15.6">
      <c r="A82" s="37" t="s">
        <v>107</v>
      </c>
      <c r="B82" s="35" t="s">
        <v>108</v>
      </c>
      <c r="C82" s="44">
        <v>999.98399999999992</v>
      </c>
    </row>
    <row r="83" spans="1:3" ht="16.2">
      <c r="A83" s="37"/>
      <c r="B83" s="47" t="s">
        <v>109</v>
      </c>
      <c r="C83" s="31"/>
    </row>
    <row r="84" spans="1:3" ht="25.5" customHeight="1">
      <c r="A84" s="33" t="s">
        <v>110</v>
      </c>
      <c r="B84" s="34" t="s">
        <v>111</v>
      </c>
      <c r="C84" s="31">
        <v>4498.2</v>
      </c>
    </row>
    <row r="85" spans="1:3" ht="24.75" customHeight="1">
      <c r="A85" s="33" t="s">
        <v>112</v>
      </c>
      <c r="B85" s="34" t="s">
        <v>113</v>
      </c>
      <c r="C85" s="31">
        <v>3390</v>
      </c>
    </row>
    <row r="86" spans="1:3" ht="36" customHeight="1">
      <c r="A86" s="33"/>
      <c r="B86" s="34" t="s">
        <v>114</v>
      </c>
      <c r="C86" s="31">
        <v>3300.6000000000008</v>
      </c>
    </row>
    <row r="87" spans="1:3" ht="38.25" customHeight="1">
      <c r="A87" s="33"/>
      <c r="B87" s="34" t="s">
        <v>115</v>
      </c>
      <c r="C87" s="31">
        <v>3300.6000000000008</v>
      </c>
    </row>
    <row r="88" spans="1:3" ht="39" customHeight="1">
      <c r="A88" s="33"/>
      <c r="B88" s="34" t="s">
        <v>116</v>
      </c>
      <c r="C88" s="31">
        <v>6601.2000000000016</v>
      </c>
    </row>
    <row r="89" spans="1:3" ht="15.6">
      <c r="A89" s="33"/>
      <c r="B89" s="35" t="s">
        <v>117</v>
      </c>
      <c r="C89" s="44">
        <f>SUM(C84:C88)</f>
        <v>21090.600000000002</v>
      </c>
    </row>
    <row r="90" spans="1:3" ht="16.2">
      <c r="A90" s="33"/>
      <c r="B90" s="32" t="s">
        <v>118</v>
      </c>
      <c r="C90" s="31"/>
    </row>
    <row r="91" spans="1:3" ht="15.6">
      <c r="A91" s="33" t="s">
        <v>119</v>
      </c>
      <c r="B91" s="35" t="s">
        <v>120</v>
      </c>
      <c r="C91" s="31">
        <v>0</v>
      </c>
    </row>
    <row r="92" spans="1:3" ht="19.5" customHeight="1">
      <c r="A92" s="38"/>
      <c r="B92" s="39" t="s">
        <v>121</v>
      </c>
      <c r="C92" s="31">
        <v>370.31</v>
      </c>
    </row>
    <row r="93" spans="1:3" ht="15.6">
      <c r="A93" s="33" t="s">
        <v>122</v>
      </c>
      <c r="B93" s="35" t="s">
        <v>123</v>
      </c>
      <c r="C93" s="31">
        <v>0</v>
      </c>
    </row>
    <row r="94" spans="1:3" ht="31.2">
      <c r="A94" s="38"/>
      <c r="B94" s="41" t="s">
        <v>124</v>
      </c>
      <c r="C94" s="31">
        <v>918.01</v>
      </c>
    </row>
    <row r="95" spans="1:3" ht="15.6">
      <c r="A95" s="38"/>
      <c r="B95" s="39" t="s">
        <v>125</v>
      </c>
      <c r="C95" s="31">
        <v>918.01</v>
      </c>
    </row>
    <row r="96" spans="1:3" ht="21.75" customHeight="1">
      <c r="A96" s="38"/>
      <c r="B96" s="39" t="s">
        <v>126</v>
      </c>
      <c r="C96" s="31">
        <v>20.225999999999999</v>
      </c>
    </row>
    <row r="97" spans="1:6" ht="26.25" customHeight="1">
      <c r="A97" s="38"/>
      <c r="B97" s="31" t="s">
        <v>127</v>
      </c>
      <c r="C97" s="31">
        <v>643.75</v>
      </c>
    </row>
    <row r="98" spans="1:6" ht="36" customHeight="1">
      <c r="A98" s="33"/>
      <c r="B98" s="42" t="s">
        <v>128</v>
      </c>
      <c r="C98" s="31">
        <v>918.01</v>
      </c>
    </row>
    <row r="99" spans="1:6" ht="26.25" customHeight="1">
      <c r="A99" s="33"/>
      <c r="B99" s="42" t="s">
        <v>129</v>
      </c>
      <c r="C99" s="31">
        <v>918.01</v>
      </c>
    </row>
    <row r="100" spans="1:6" ht="26.25" customHeight="1">
      <c r="A100" s="33"/>
      <c r="B100" s="42" t="s">
        <v>130</v>
      </c>
      <c r="C100" s="31">
        <v>40.451999999999998</v>
      </c>
    </row>
    <row r="101" spans="1:6" ht="15.6">
      <c r="A101" s="33"/>
      <c r="B101" s="35" t="s">
        <v>131</v>
      </c>
      <c r="C101" s="31">
        <v>0</v>
      </c>
    </row>
    <row r="102" spans="1:6" ht="15.6">
      <c r="A102" s="33"/>
      <c r="B102" s="43" t="s">
        <v>132</v>
      </c>
      <c r="C102" s="31">
        <v>0</v>
      </c>
    </row>
    <row r="103" spans="1:6" ht="15.6">
      <c r="A103" s="33"/>
      <c r="B103" s="52" t="s">
        <v>164</v>
      </c>
      <c r="C103" s="31">
        <v>303.49</v>
      </c>
    </row>
    <row r="104" spans="1:6" ht="15.6">
      <c r="A104" s="45"/>
      <c r="B104" s="35" t="s">
        <v>133</v>
      </c>
      <c r="C104" s="44">
        <f>SUM(C92:C103)</f>
        <v>5050.268</v>
      </c>
    </row>
    <row r="105" spans="1:6" ht="13.8">
      <c r="A105" s="53"/>
      <c r="B105" s="54" t="s">
        <v>134</v>
      </c>
      <c r="C105" s="54">
        <v>18489.984</v>
      </c>
    </row>
    <row r="106" spans="1:6" ht="13.8">
      <c r="A106" s="53" t="s">
        <v>135</v>
      </c>
      <c r="B106" s="55" t="s">
        <v>136</v>
      </c>
      <c r="C106" s="54">
        <f>C51+C63+C70+C77+C80+C81+C82+C89+C104+C105</f>
        <v>143825.932</v>
      </c>
    </row>
    <row r="107" spans="1:6" s="50" customFormat="1" ht="15">
      <c r="A107" s="56"/>
      <c r="B107" s="57" t="s">
        <v>160</v>
      </c>
      <c r="C107" s="58">
        <v>136784.64000000001</v>
      </c>
      <c r="D107" s="48"/>
      <c r="E107" s="49"/>
      <c r="F107" s="49"/>
    </row>
    <row r="108" spans="1:6" s="26" customFormat="1" ht="15">
      <c r="A108" s="59"/>
      <c r="B108" s="57" t="s">
        <v>161</v>
      </c>
      <c r="C108" s="58">
        <v>146966.51999999999</v>
      </c>
      <c r="D108" s="48"/>
      <c r="E108" s="48"/>
      <c r="F108" s="48"/>
    </row>
    <row r="109" spans="1:6" s="26" customFormat="1" ht="15">
      <c r="A109" s="56"/>
      <c r="B109" s="57" t="s">
        <v>163</v>
      </c>
      <c r="C109" s="58">
        <f>C108-C106</f>
        <v>3140.5879999999888</v>
      </c>
      <c r="D109" s="49"/>
      <c r="E109" s="49"/>
      <c r="F109" s="49"/>
    </row>
    <row r="110" spans="1:6" s="26" customFormat="1" ht="15">
      <c r="A110" s="56"/>
      <c r="B110" s="57" t="s">
        <v>162</v>
      </c>
      <c r="C110" s="58">
        <f>C45+C109</f>
        <v>-105876.85339999999</v>
      </c>
      <c r="D110" s="49"/>
      <c r="E110" s="49"/>
      <c r="F110" s="49"/>
    </row>
    <row r="111" spans="1:6" s="29" customFormat="1" ht="15">
      <c r="A111" s="61"/>
      <c r="B111" s="61"/>
      <c r="C111" s="51"/>
    </row>
    <row r="112" spans="1:6" s="29" customFormat="1" ht="15">
      <c r="A112" s="61"/>
      <c r="B112" s="61"/>
      <c r="C112" s="51"/>
    </row>
    <row r="113" spans="1:3" s="29" customFormat="1" ht="15">
      <c r="A113" s="61"/>
      <c r="B113" s="61"/>
      <c r="C113" s="51"/>
    </row>
    <row r="114" spans="1:3" hidden="1">
      <c r="B114" s="2" t="s">
        <v>137</v>
      </c>
    </row>
    <row r="115" spans="1:3" ht="13.5" hidden="1" customHeight="1" thickBot="1">
      <c r="A115" s="19"/>
      <c r="B115" s="22" t="s">
        <v>138</v>
      </c>
    </row>
    <row r="116" spans="1:3" ht="12.75" hidden="1" customHeight="1">
      <c r="A116" s="20">
        <v>1</v>
      </c>
      <c r="B116" s="10" t="s">
        <v>139</v>
      </c>
    </row>
    <row r="117" spans="1:3" ht="12.75" hidden="1" customHeight="1">
      <c r="A117" s="17">
        <f>A116+1</f>
        <v>2</v>
      </c>
      <c r="B117" s="23" t="s">
        <v>140</v>
      </c>
    </row>
    <row r="118" spans="1:3" ht="12.75" hidden="1" customHeight="1">
      <c r="A118" s="17">
        <f t="shared" ref="A118:A129" si="0">A117+1</f>
        <v>3</v>
      </c>
      <c r="B118" s="23" t="s">
        <v>141</v>
      </c>
    </row>
    <row r="119" spans="1:3" ht="12.75" hidden="1" customHeight="1">
      <c r="A119" s="17">
        <f t="shared" si="0"/>
        <v>4</v>
      </c>
      <c r="B119" s="23" t="s">
        <v>142</v>
      </c>
    </row>
    <row r="120" spans="1:3" ht="12.75" hidden="1" customHeight="1">
      <c r="A120" s="17">
        <f t="shared" si="0"/>
        <v>5</v>
      </c>
      <c r="B120" s="23" t="s">
        <v>143</v>
      </c>
    </row>
    <row r="121" spans="1:3" ht="12.75" hidden="1" customHeight="1">
      <c r="A121" s="17">
        <f t="shared" si="0"/>
        <v>6</v>
      </c>
      <c r="B121" s="23" t="s">
        <v>144</v>
      </c>
    </row>
    <row r="122" spans="1:3" ht="26.25" hidden="1" customHeight="1">
      <c r="A122" s="17">
        <f t="shared" si="0"/>
        <v>7</v>
      </c>
      <c r="B122" s="23" t="s">
        <v>145</v>
      </c>
    </row>
    <row r="123" spans="1:3" ht="12.75" hidden="1" customHeight="1">
      <c r="A123" s="17">
        <f t="shared" si="0"/>
        <v>8</v>
      </c>
      <c r="B123" s="23" t="s">
        <v>146</v>
      </c>
    </row>
    <row r="124" spans="1:3" ht="12.75" hidden="1" customHeight="1">
      <c r="A124" s="17">
        <f t="shared" si="0"/>
        <v>9</v>
      </c>
      <c r="B124" s="23" t="s">
        <v>147</v>
      </c>
    </row>
    <row r="125" spans="1:3" ht="12.75" hidden="1" customHeight="1">
      <c r="A125" s="17">
        <f t="shared" si="0"/>
        <v>10</v>
      </c>
      <c r="B125" s="23" t="s">
        <v>148</v>
      </c>
    </row>
    <row r="126" spans="1:3" ht="12.75" hidden="1" customHeight="1">
      <c r="A126" s="17">
        <f t="shared" si="0"/>
        <v>11</v>
      </c>
      <c r="B126" s="23" t="s">
        <v>149</v>
      </c>
    </row>
    <row r="127" spans="1:3" ht="12.75" hidden="1" customHeight="1">
      <c r="A127" s="17">
        <f t="shared" si="0"/>
        <v>12</v>
      </c>
      <c r="B127" s="23" t="s">
        <v>150</v>
      </c>
    </row>
    <row r="128" spans="1:3" ht="12.75" hidden="1" customHeight="1">
      <c r="A128" s="17">
        <f t="shared" si="0"/>
        <v>13</v>
      </c>
      <c r="B128" s="23" t="s">
        <v>151</v>
      </c>
    </row>
    <row r="129" spans="1:2" ht="12.75" hidden="1" customHeight="1">
      <c r="A129" s="17">
        <f t="shared" si="0"/>
        <v>14</v>
      </c>
      <c r="B129" s="24" t="s">
        <v>152</v>
      </c>
    </row>
    <row r="130" spans="1:2" ht="12.75" hidden="1" customHeight="1">
      <c r="A130" s="17"/>
      <c r="B130" s="23" t="s">
        <v>153</v>
      </c>
    </row>
    <row r="131" spans="1:2" ht="12.75" hidden="1" customHeight="1">
      <c r="A131" s="17"/>
      <c r="B131" s="24" t="s">
        <v>154</v>
      </c>
    </row>
    <row r="132" spans="1:2" ht="13.5" hidden="1" customHeight="1" thickBot="1">
      <c r="A132" s="21"/>
      <c r="B132" s="25" t="s">
        <v>155</v>
      </c>
    </row>
    <row r="133" spans="1:2" hidden="1"/>
    <row r="134" spans="1:2" hidden="1"/>
  </sheetData>
  <mergeCells count="7">
    <mergeCell ref="A112:B112"/>
    <mergeCell ref="A113:B113"/>
    <mergeCell ref="A111:B111"/>
    <mergeCell ref="A40:B40"/>
    <mergeCell ref="A41:B41"/>
    <mergeCell ref="A42:B42"/>
    <mergeCell ref="A43:B4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2022-02-11T02:45:00Z</dcterms:created>
  <dcterms:modified xsi:type="dcterms:W3CDTF">2022-03-14T01:32:30Z</dcterms:modified>
</cp:coreProperties>
</file>