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0" i="1"/>
  <c r="C99"/>
  <c r="C94"/>
  <c r="A109"/>
  <c r="A110"/>
  <c r="A111"/>
  <c r="A112"/>
  <c r="A113"/>
  <c r="A114"/>
  <c r="A115"/>
  <c r="A116"/>
  <c r="A117"/>
  <c r="A118"/>
  <c r="C83"/>
  <c r="C74"/>
  <c r="C71"/>
  <c r="C64"/>
  <c r="C56"/>
  <c r="C44"/>
  <c r="B12"/>
  <c r="C96"/>
</calcChain>
</file>

<file path=xl/sharedStrings.xml><?xml version="1.0" encoding="utf-8"?>
<sst xmlns="http://schemas.openxmlformats.org/spreadsheetml/2006/main" count="148" uniqueCount="147">
  <si>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</si>
  <si>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</si>
  <si>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</si>
  <si>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</si>
  <si>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</si>
  <si>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</si>
  <si>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</si>
  <si>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</si>
  <si>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</si>
  <si>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</si>
  <si>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</si>
  <si>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</si>
  <si>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</si>
  <si>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</si>
  <si>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</si>
  <si>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</si>
  <si>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</si>
  <si>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</si>
  <si>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</si>
  <si>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</si>
  <si>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</si>
  <si>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</si>
  <si>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</si>
  <si>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</si>
  <si>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снега,бивание сосулей)</t>
  </si>
  <si>
    <t>л</t>
  </si>
  <si>
    <t>Площадь придомовой территории (ручная уборка летом)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</si>
  <si>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</si>
  <si>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</si>
  <si>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</si>
  <si>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</si>
  <si>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</si>
  <si>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</si>
  <si>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</si>
  <si>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</si>
  <si>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</si>
  <si>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</si>
  <si>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</si>
  <si>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</si>
  <si>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</si>
  <si>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</si>
  <si>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</si>
  <si>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</si>
  <si>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</si>
  <si>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</si>
  <si>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</si>
  <si>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</si>
  <si>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</si>
  <si>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</si>
  <si>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</si>
  <si>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</si>
  <si>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</si>
  <si>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</si>
  <si>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</si>
  <si>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</si>
  <si>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</si>
  <si>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</si>
  <si>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</si>
  <si>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</si>
  <si>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</si>
  <si>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</si>
  <si>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</si>
  <si>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</si>
  <si>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</si>
  <si>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</si>
  <si>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</si>
  <si>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</si>
  <si>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</si>
  <si>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</si>
  <si>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</si>
  <si>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</si>
  <si>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</si>
  <si>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</si>
  <si>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</si>
  <si>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</si>
  <si>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</si>
  <si>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</si>
  <si>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</si>
  <si>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3.11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</si>
  <si>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</si>
  <si>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</si>
  <si>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</si>
  <si>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</si>
  <si>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</si>
  <si>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</si>
  <si>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</si>
  <si>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</si>
  <si>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</si>
  <si>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</si>
  <si>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</si>
  <si>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</si>
  <si>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</si>
  <si>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</si>
  <si>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</si>
  <si>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</si>
  <si>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</si>
  <si>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</si>
  <si>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</si>
  <si>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</si>
  <si>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</si>
  <si>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</si>
  <si>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</si>
  <si>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</si>
  <si>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</si>
  <si>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</si>
  <si>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</si>
  <si>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</si>
  <si>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</si>
  <si>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</si>
  <si>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</si>
  <si>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</si>
  <si>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</si>
  <si>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</si>
  <si>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</si>
  <si>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9.2.</t>
  </si>
  <si>
    <t>Текущий ремонт систем водоснабжения и водоотведения (непредвиденные работы</t>
  </si>
  <si>
    <t>смена вентиля Ду 15 мм в ИТП</t>
  </si>
  <si>
    <t xml:space="preserve"> 9.3</t>
  </si>
  <si>
    <t>Текущий ремонт систем конструкт.элементов) (непредвиденные работы</t>
  </si>
  <si>
    <t>бетонирование крыльца толщиной 3 см (2 подъезд)</t>
  </si>
  <si>
    <t>распиловка веток и погрузка вручную в автомобиль Монтажников 17,19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</si>
  <si>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</si>
  <si>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</si>
  <si>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</si>
  <si>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: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</si>
  <si>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</si>
  <si>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</si>
  <si>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</si>
  <si>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</si>
  <si>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</si>
  <si>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</si>
  <si>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</si>
  <si>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</si>
  <si>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</si>
  <si>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</si>
  <si>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</si>
  <si>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</si>
  <si>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</si>
  <si>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</si>
  <si>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17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</si>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</sst>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wrapText="1"/>
    </xf>
    <xf numFmtId="0" fontId="2" fillId="0" borderId="0" xfId="0" applyFont="1"/>
    <xf numFmtId="0" fontId="7" fillId="0" borderId="7" xfId="0" applyFont="1" applyBorder="1"/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wrapText="1"/>
    </xf>
    <xf numFmtId="0" fontId="7" fillId="0" borderId="7" xfId="0" applyNumberFormat="1" applyFont="1" applyFill="1" applyBorder="1"/>
    <xf numFmtId="0" fontId="10" fillId="0" borderId="7" xfId="0" applyFont="1" applyFill="1" applyBorder="1" applyAlignment="1">
      <alignment wrapText="1"/>
    </xf>
    <xf numFmtId="2" fontId="11" fillId="0" borderId="7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2" fontId="7" fillId="0" borderId="7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2" fontId="11" fillId="0" borderId="7" xfId="0" applyNumberFormat="1" applyFont="1" applyFill="1" applyBorder="1" applyAlignment="1">
      <alignment wrapText="1"/>
    </xf>
    <xf numFmtId="16" fontId="7" fillId="0" borderId="7" xfId="0" applyNumberFormat="1" applyFont="1" applyFill="1" applyBorder="1" applyAlignment="1">
      <alignment horizontal="center" vertical="top" wrapText="1"/>
    </xf>
    <xf numFmtId="0" fontId="7" fillId="0" borderId="7" xfId="0" applyNumberFormat="1" applyFont="1" applyBorder="1"/>
    <xf numFmtId="0" fontId="7" fillId="0" borderId="7" xfId="0" applyFont="1" applyBorder="1" applyAlignment="1">
      <alignment wrapText="1"/>
    </xf>
    <xf numFmtId="2" fontId="7" fillId="0" borderId="7" xfId="0" applyNumberFormat="1" applyFont="1" applyBorder="1"/>
    <xf numFmtId="0" fontId="11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Fill="1" applyBorder="1"/>
    <xf numFmtId="0" fontId="12" fillId="0" borderId="7" xfId="0" applyFont="1" applyBorder="1" applyAlignment="1">
      <alignment wrapText="1"/>
    </xf>
    <xf numFmtId="0" fontId="11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3" fillId="0" borderId="7" xfId="1" applyFont="1" applyBorder="1"/>
    <xf numFmtId="0" fontId="14" fillId="0" borderId="7" xfId="1" applyFont="1" applyBorder="1"/>
    <xf numFmtId="2" fontId="15" fillId="0" borderId="7" xfId="2" applyNumberFormat="1" applyFont="1" applyFill="1" applyBorder="1" applyAlignment="1"/>
    <xf numFmtId="2" fontId="13" fillId="0" borderId="0" xfId="1" applyNumberFormat="1" applyFont="1"/>
    <xf numFmtId="0" fontId="13" fillId="0" borderId="0" xfId="1" applyFont="1"/>
    <xf numFmtId="0" fontId="16" fillId="0" borderId="0" xfId="0" applyFont="1" applyFill="1" applyAlignment="1">
      <alignment vertical="center"/>
    </xf>
    <xf numFmtId="0" fontId="16" fillId="0" borderId="7" xfId="1" applyFont="1" applyBorder="1" applyAlignment="1"/>
    <xf numFmtId="2" fontId="14" fillId="0" borderId="7" xfId="2" applyNumberFormat="1" applyFont="1" applyFill="1" applyBorder="1" applyAlignment="1"/>
    <xf numFmtId="2" fontId="16" fillId="0" borderId="0" xfId="1" applyNumberFormat="1" applyFont="1"/>
    <xf numFmtId="0" fontId="16" fillId="0" borderId="0" xfId="0" applyFont="1" applyBorder="1" applyAlignment="1">
      <alignment vertical="center"/>
    </xf>
    <xf numFmtId="2" fontId="15" fillId="0" borderId="7" xfId="2" applyNumberFormat="1" applyFont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16" fillId="0" borderId="0" xfId="0" applyFont="1" applyFill="1"/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topLeftCell="A90" workbookViewId="0">
      <selection activeCell="C101" sqref="C101"/>
    </sheetView>
  </sheetViews>
  <sheetFormatPr defaultColWidth="9.109375" defaultRowHeight="13.2"/>
  <cols>
    <col min="1" max="1" width="7.5546875" style="1" customWidth="1"/>
    <col min="2" max="2" width="77" style="1" customWidth="1"/>
    <col min="3" max="3" width="15.33203125" style="1" customWidth="1"/>
    <col min="4" max="200" width="9.109375" style="1" customWidth="1"/>
    <col min="201" max="201" width="5" style="1" customWidth="1"/>
    <col min="202" max="202" width="40.88671875" style="1" customWidth="1"/>
    <col min="203" max="206" width="9.109375" style="1" customWidth="1"/>
    <col min="207" max="207" width="9.5546875" style="1" customWidth="1"/>
    <col min="208" max="208" width="8.6640625" style="1" customWidth="1"/>
    <col min="209" max="211" width="8.109375" style="1" customWidth="1"/>
    <col min="212" max="212" width="10.88671875" style="1" customWidth="1"/>
    <col min="213" max="215" width="8.109375" style="1" customWidth="1"/>
    <col min="216" max="216" width="11.109375" style="1" customWidth="1"/>
    <col min="217" max="219" width="8.109375" style="1" customWidth="1"/>
    <col min="220" max="220" width="10.44140625" style="1" customWidth="1"/>
    <col min="221" max="226" width="9.109375" style="1" customWidth="1"/>
    <col min="227" max="227" width="11.5546875" style="1" customWidth="1"/>
    <col min="228" max="247" width="9.109375" style="1" customWidth="1"/>
    <col min="248" max="248" width="10.88671875" style="1" customWidth="1"/>
    <col min="249" max="16384" width="9.109375" style="1"/>
  </cols>
  <sheetData>
    <row r="1" spans="1:2" hidden="1"/>
    <row r="2" spans="1:2" hidden="1">
      <c r="B2" s="1" t="s">
        <v>0</v>
      </c>
    </row>
    <row r="3" spans="1:2" hidden="1"/>
    <row r="4" spans="1:2" ht="26.4" hidden="1">
      <c r="B4" s="2" t="s">
        <v>1</v>
      </c>
    </row>
    <row r="5" spans="1:2" hidden="1">
      <c r="B5" s="2" t="s">
        <v>2</v>
      </c>
    </row>
    <row r="6" spans="1:2" hidden="1">
      <c r="B6" s="3" t="s">
        <v>3</v>
      </c>
    </row>
    <row r="7" spans="1:2" hidden="1">
      <c r="A7" s="4"/>
      <c r="B7" s="5"/>
    </row>
    <row r="8" spans="1:2" hidden="1">
      <c r="A8" s="6"/>
      <c r="B8" s="7"/>
    </row>
    <row r="9" spans="1:2" hidden="1">
      <c r="A9" s="6"/>
      <c r="B9" s="7"/>
    </row>
    <row r="10" spans="1:2" hidden="1">
      <c r="A10" s="6"/>
      <c r="B10" s="7"/>
    </row>
    <row r="11" spans="1:2" hidden="1">
      <c r="A11" s="8"/>
      <c r="B11" s="9"/>
    </row>
    <row r="12" spans="1:2" hidden="1">
      <c r="A12" s="10">
        <v>1</v>
      </c>
      <c r="B12" s="10">
        <f>A12+1</f>
        <v>2</v>
      </c>
    </row>
    <row r="13" spans="1:2" hidden="1">
      <c r="A13" s="10"/>
      <c r="B13" s="11" t="s">
        <v>4</v>
      </c>
    </row>
    <row r="14" spans="1:2" hidden="1">
      <c r="A14" s="12" t="s">
        <v>5</v>
      </c>
      <c r="B14" s="13" t="s">
        <v>6</v>
      </c>
    </row>
    <row r="15" spans="1:2" hidden="1">
      <c r="A15" s="12" t="s">
        <v>7</v>
      </c>
      <c r="B15" s="13" t="s">
        <v>8</v>
      </c>
    </row>
    <row r="16" spans="1:2" hidden="1">
      <c r="A16" s="10" t="s">
        <v>9</v>
      </c>
      <c r="B16" s="14" t="s">
        <v>10</v>
      </c>
    </row>
    <row r="17" spans="1:2" hidden="1">
      <c r="A17" s="12" t="s">
        <v>11</v>
      </c>
      <c r="B17" s="13" t="s">
        <v>12</v>
      </c>
    </row>
    <row r="18" spans="1:2" hidden="1">
      <c r="A18" s="12" t="s">
        <v>13</v>
      </c>
      <c r="B18" s="13" t="s">
        <v>14</v>
      </c>
    </row>
    <row r="19" spans="1:2" hidden="1">
      <c r="A19" s="12"/>
      <c r="B19" s="13" t="s">
        <v>15</v>
      </c>
    </row>
    <row r="20" spans="1:2" hidden="1">
      <c r="A20" s="12"/>
      <c r="B20" s="13" t="s">
        <v>16</v>
      </c>
    </row>
    <row r="21" spans="1:2" hidden="1">
      <c r="A21" s="12" t="s">
        <v>17</v>
      </c>
      <c r="B21" s="13" t="s">
        <v>18</v>
      </c>
    </row>
    <row r="22" spans="1:2" hidden="1">
      <c r="A22" s="12" t="s">
        <v>19</v>
      </c>
      <c r="B22" s="13" t="s">
        <v>20</v>
      </c>
    </row>
    <row r="23" spans="1:2" hidden="1">
      <c r="A23" s="12" t="s">
        <v>21</v>
      </c>
      <c r="B23" s="13" t="s">
        <v>22</v>
      </c>
    </row>
    <row r="24" spans="1:2" ht="21.75" hidden="1" customHeight="1">
      <c r="A24" s="12" t="s">
        <v>23</v>
      </c>
      <c r="B24" s="13" t="s">
        <v>24</v>
      </c>
    </row>
    <row r="25" spans="1:2" ht="23.25" hidden="1" customHeight="1">
      <c r="A25" s="15" t="s">
        <v>25</v>
      </c>
      <c r="B25" s="13" t="s">
        <v>26</v>
      </c>
    </row>
    <row r="26" spans="1:2" ht="12.75" hidden="1" customHeight="1">
      <c r="A26" s="15"/>
      <c r="B26" s="13" t="s">
        <v>27</v>
      </c>
    </row>
    <row r="27" spans="1:2" ht="12.75" hidden="1" customHeight="1">
      <c r="A27" s="15"/>
      <c r="B27" s="13" t="s">
        <v>29</v>
      </c>
    </row>
    <row r="28" spans="1:2" ht="13.5" hidden="1" customHeight="1">
      <c r="A28" s="15"/>
      <c r="B28" s="13" t="s">
        <v>30</v>
      </c>
    </row>
    <row r="29" spans="1:2" ht="11.25" hidden="1" customHeight="1">
      <c r="A29" s="15"/>
      <c r="B29" s="13" t="s">
        <v>31</v>
      </c>
    </row>
    <row r="30" spans="1:2" ht="25.5" hidden="1" customHeight="1">
      <c r="A30" s="15" t="s">
        <v>28</v>
      </c>
      <c r="B30" s="13" t="s">
        <v>32</v>
      </c>
    </row>
    <row r="31" spans="1:2" ht="13.5" hidden="1" customHeight="1">
      <c r="A31" s="15" t="s">
        <v>33</v>
      </c>
      <c r="B31" s="13" t="s">
        <v>34</v>
      </c>
    </row>
    <row r="32" spans="1:2" hidden="1"/>
    <row r="33" spans="1:3" s="23" customFormat="1" ht="15.6">
      <c r="A33" s="64" t="s">
        <v>140</v>
      </c>
      <c r="B33" s="64"/>
    </row>
    <row r="34" spans="1:3" s="23" customFormat="1" ht="15.6">
      <c r="A34" s="64" t="s">
        <v>138</v>
      </c>
      <c r="B34" s="64"/>
    </row>
    <row r="35" spans="1:3" s="23" customFormat="1" ht="15.6">
      <c r="A35" s="64" t="s">
        <v>139</v>
      </c>
      <c r="B35" s="64"/>
    </row>
    <row r="36" spans="1:3" s="24" customFormat="1" ht="15.6">
      <c r="A36" s="65" t="s">
        <v>35</v>
      </c>
      <c r="B36" s="65"/>
    </row>
    <row r="37" spans="1:3" s="24" customFormat="1" ht="15.6">
      <c r="A37" s="25"/>
      <c r="B37" s="25"/>
    </row>
    <row r="38" spans="1:3" s="26" customFormat="1" ht="16.2">
      <c r="A38" s="28"/>
      <c r="B38" s="29" t="s">
        <v>141</v>
      </c>
      <c r="C38" s="30">
        <v>2146.4950000000244</v>
      </c>
    </row>
    <row r="39" spans="1:3" s="27" customFormat="1" ht="16.2">
      <c r="A39" s="31"/>
      <c r="B39" s="29" t="s">
        <v>36</v>
      </c>
      <c r="C39" s="32"/>
    </row>
    <row r="40" spans="1:3" ht="15.6">
      <c r="A40" s="33" t="s">
        <v>37</v>
      </c>
      <c r="B40" s="34" t="s">
        <v>38</v>
      </c>
      <c r="C40" s="32">
        <v>8538.8160000000007</v>
      </c>
    </row>
    <row r="41" spans="1:3" ht="15.6">
      <c r="A41" s="34" t="s">
        <v>39</v>
      </c>
      <c r="B41" s="34" t="s">
        <v>40</v>
      </c>
      <c r="C41" s="32">
        <v>9899.712000000005</v>
      </c>
    </row>
    <row r="42" spans="1:3" ht="46.8">
      <c r="A42" s="34" t="s">
        <v>41</v>
      </c>
      <c r="B42" s="34" t="s">
        <v>42</v>
      </c>
      <c r="C42" s="32">
        <v>1138.2</v>
      </c>
    </row>
    <row r="43" spans="1:3" ht="15.6">
      <c r="A43" s="33"/>
      <c r="B43" s="35" t="s">
        <v>43</v>
      </c>
      <c r="C43" s="32">
        <v>49.400000000000006</v>
      </c>
    </row>
    <row r="44" spans="1:3" ht="15.6">
      <c r="A44" s="33"/>
      <c r="B44" s="36" t="s">
        <v>44</v>
      </c>
      <c r="C44" s="37">
        <f>SUM(C40:C43)</f>
        <v>19626.128000000008</v>
      </c>
    </row>
    <row r="45" spans="1:3" ht="32.4">
      <c r="A45" s="33"/>
      <c r="B45" s="29" t="s">
        <v>45</v>
      </c>
      <c r="C45" s="32"/>
    </row>
    <row r="46" spans="1:3" ht="15.6">
      <c r="A46" s="33" t="s">
        <v>46</v>
      </c>
      <c r="B46" s="34" t="s">
        <v>47</v>
      </c>
      <c r="C46" s="32">
        <v>2065.5</v>
      </c>
    </row>
    <row r="47" spans="1:3" ht="15.6">
      <c r="A47" s="38" t="s">
        <v>48</v>
      </c>
      <c r="B47" s="34" t="s">
        <v>49</v>
      </c>
      <c r="C47" s="32">
        <v>873.18000000000006</v>
      </c>
    </row>
    <row r="48" spans="1:3" ht="15.6">
      <c r="A48" s="38" t="s">
        <v>50</v>
      </c>
      <c r="B48" s="34" t="s">
        <v>51</v>
      </c>
      <c r="C48" s="32">
        <v>1481.04</v>
      </c>
    </row>
    <row r="49" spans="1:3" ht="15.6">
      <c r="A49" s="38" t="s">
        <v>52</v>
      </c>
      <c r="B49" s="34" t="s">
        <v>53</v>
      </c>
      <c r="C49" s="32">
        <v>1083.8399999999999</v>
      </c>
    </row>
    <row r="50" spans="1:3" ht="15.6">
      <c r="A50" s="38" t="s">
        <v>54</v>
      </c>
      <c r="B50" s="34" t="s">
        <v>55</v>
      </c>
      <c r="C50" s="32">
        <v>12295.8</v>
      </c>
    </row>
    <row r="51" spans="1:3" ht="15.6">
      <c r="A51" s="38" t="s">
        <v>56</v>
      </c>
      <c r="B51" s="34" t="s">
        <v>57</v>
      </c>
      <c r="C51" s="32">
        <v>3243.24</v>
      </c>
    </row>
    <row r="52" spans="1:3" ht="31.2">
      <c r="A52" s="33" t="s">
        <v>58</v>
      </c>
      <c r="B52" s="34" t="s">
        <v>59</v>
      </c>
      <c r="C52" s="32">
        <v>788.75</v>
      </c>
    </row>
    <row r="53" spans="1:3" ht="31.2">
      <c r="A53" s="33" t="s">
        <v>60</v>
      </c>
      <c r="B53" s="34" t="s">
        <v>61</v>
      </c>
      <c r="C53" s="32">
        <v>422.27499999999998</v>
      </c>
    </row>
    <row r="54" spans="1:3" ht="15.6">
      <c r="A54" s="33" t="s">
        <v>62</v>
      </c>
      <c r="B54" s="34" t="s">
        <v>63</v>
      </c>
      <c r="C54" s="32">
        <v>2446.9830000000002</v>
      </c>
    </row>
    <row r="55" spans="1:3" ht="15.6">
      <c r="A55" s="33" t="s">
        <v>64</v>
      </c>
      <c r="B55" s="34" t="s">
        <v>65</v>
      </c>
      <c r="C55" s="32">
        <v>1884.9599999999998</v>
      </c>
    </row>
    <row r="56" spans="1:3" ht="15.6">
      <c r="A56" s="33"/>
      <c r="B56" s="36" t="s">
        <v>66</v>
      </c>
      <c r="C56" s="37">
        <f>SUM(C46:C55)</f>
        <v>26585.567999999999</v>
      </c>
    </row>
    <row r="57" spans="1:3" ht="16.2">
      <c r="A57" s="33"/>
      <c r="B57" s="29" t="s">
        <v>67</v>
      </c>
      <c r="C57" s="32"/>
    </row>
    <row r="58" spans="1:3" ht="15.6">
      <c r="A58" s="39" t="s">
        <v>68</v>
      </c>
      <c r="B58" s="40" t="s">
        <v>69</v>
      </c>
      <c r="C58" s="32">
        <v>8051.64</v>
      </c>
    </row>
    <row r="59" spans="1:3" ht="15.6">
      <c r="A59" s="39" t="s">
        <v>70</v>
      </c>
      <c r="B59" s="40" t="s">
        <v>71</v>
      </c>
      <c r="C59" s="32">
        <v>4167.8</v>
      </c>
    </row>
    <row r="60" spans="1:3" ht="15.6">
      <c r="A60" s="39" t="s">
        <v>72</v>
      </c>
      <c r="B60" s="40" t="s">
        <v>73</v>
      </c>
      <c r="C60" s="32">
        <v>2204.8000000000002</v>
      </c>
    </row>
    <row r="61" spans="1:3" ht="15.6">
      <c r="A61" s="39" t="s">
        <v>74</v>
      </c>
      <c r="B61" s="40" t="s">
        <v>75</v>
      </c>
      <c r="C61" s="32">
        <v>153.4</v>
      </c>
    </row>
    <row r="62" spans="1:3" ht="15.6">
      <c r="A62" s="39" t="s">
        <v>76</v>
      </c>
      <c r="B62" s="40" t="s">
        <v>77</v>
      </c>
      <c r="C62" s="32">
        <v>5148.96</v>
      </c>
    </row>
    <row r="63" spans="1:3" ht="15.6">
      <c r="A63" s="39" t="s">
        <v>78</v>
      </c>
      <c r="B63" s="34" t="s">
        <v>79</v>
      </c>
      <c r="C63" s="32">
        <v>259.72000000000003</v>
      </c>
    </row>
    <row r="64" spans="1:3" ht="15.6">
      <c r="A64" s="33"/>
      <c r="B64" s="36" t="s">
        <v>80</v>
      </c>
      <c r="C64" s="37">
        <f>SUM(C58:C63)</f>
        <v>19986.320000000003</v>
      </c>
    </row>
    <row r="65" spans="1:3" ht="16.2">
      <c r="A65" s="33"/>
      <c r="B65" s="29" t="s">
        <v>81</v>
      </c>
      <c r="C65" s="32"/>
    </row>
    <row r="66" spans="1:3" s="17" customFormat="1" ht="15.6">
      <c r="A66" s="39" t="s">
        <v>82</v>
      </c>
      <c r="B66" s="40" t="s">
        <v>83</v>
      </c>
      <c r="C66" s="41">
        <v>1158.3119999999999</v>
      </c>
    </row>
    <row r="67" spans="1:3" ht="46.8">
      <c r="A67" s="33" t="s">
        <v>84</v>
      </c>
      <c r="B67" s="34" t="s">
        <v>85</v>
      </c>
      <c r="C67" s="32">
        <v>0</v>
      </c>
    </row>
    <row r="68" spans="1:3" ht="46.8">
      <c r="A68" s="33" t="s">
        <v>86</v>
      </c>
      <c r="B68" s="34" t="s">
        <v>87</v>
      </c>
      <c r="C68" s="32">
        <v>1158.3119999999999</v>
      </c>
    </row>
    <row r="69" spans="1:3" ht="15.6">
      <c r="A69" s="33" t="s">
        <v>88</v>
      </c>
      <c r="B69" s="34" t="s">
        <v>89</v>
      </c>
      <c r="C69" s="32">
        <v>1083</v>
      </c>
    </row>
    <row r="70" spans="1:3" ht="31.2">
      <c r="A70" s="31"/>
      <c r="B70" s="34" t="s">
        <v>90</v>
      </c>
      <c r="C70" s="32">
        <v>2929.848</v>
      </c>
    </row>
    <row r="71" spans="1:3" ht="15.6">
      <c r="A71" s="33"/>
      <c r="B71" s="36" t="s">
        <v>91</v>
      </c>
      <c r="C71" s="37">
        <f>SUM(C66:C70)</f>
        <v>6329.4719999999998</v>
      </c>
    </row>
    <row r="72" spans="1:3" ht="31.2">
      <c r="A72" s="42" t="s">
        <v>92</v>
      </c>
      <c r="B72" s="36" t="s">
        <v>93</v>
      </c>
      <c r="C72" s="32">
        <v>6472.9199999999992</v>
      </c>
    </row>
    <row r="73" spans="1:3" ht="15.6">
      <c r="A73" s="42" t="s">
        <v>94</v>
      </c>
      <c r="B73" s="36" t="s">
        <v>95</v>
      </c>
      <c r="C73" s="32">
        <v>1839.6720000000003</v>
      </c>
    </row>
    <row r="74" spans="1:3" ht="26.25" customHeight="1">
      <c r="A74" s="42"/>
      <c r="B74" s="36" t="s">
        <v>96</v>
      </c>
      <c r="C74" s="37">
        <f>SUM(C72:C73)</f>
        <v>8312.5919999999987</v>
      </c>
    </row>
    <row r="75" spans="1:3" ht="22.5" customHeight="1">
      <c r="A75" s="42" t="s">
        <v>97</v>
      </c>
      <c r="B75" s="36" t="s">
        <v>98</v>
      </c>
      <c r="C75" s="37">
        <v>1191.616</v>
      </c>
    </row>
    <row r="76" spans="1:3" ht="26.25" customHeight="1">
      <c r="A76" s="42" t="s">
        <v>99</v>
      </c>
      <c r="B76" s="36" t="s">
        <v>100</v>
      </c>
      <c r="C76" s="37">
        <v>1150.0479999999998</v>
      </c>
    </row>
    <row r="77" spans="1:3" ht="16.2">
      <c r="A77" s="42"/>
      <c r="B77" s="43" t="s">
        <v>101</v>
      </c>
      <c r="C77" s="32"/>
    </row>
    <row r="78" spans="1:3" ht="15.6">
      <c r="A78" s="33" t="s">
        <v>102</v>
      </c>
      <c r="B78" s="34" t="s">
        <v>103</v>
      </c>
      <c r="C78" s="32">
        <v>4498.2</v>
      </c>
    </row>
    <row r="79" spans="1:3" ht="25.5" customHeight="1">
      <c r="A79" s="33" t="s">
        <v>104</v>
      </c>
      <c r="B79" s="34" t="s">
        <v>105</v>
      </c>
      <c r="C79" s="32">
        <v>3390</v>
      </c>
    </row>
    <row r="80" spans="1:3" ht="39" customHeight="1">
      <c r="A80" s="33"/>
      <c r="B80" s="34" t="s">
        <v>106</v>
      </c>
      <c r="C80" s="32">
        <v>3300.6000000000008</v>
      </c>
    </row>
    <row r="81" spans="1:3" ht="33.75" customHeight="1">
      <c r="A81" s="33"/>
      <c r="B81" s="34" t="s">
        <v>107</v>
      </c>
      <c r="C81" s="32">
        <v>3300.6000000000008</v>
      </c>
    </row>
    <row r="82" spans="1:3" ht="41.25" customHeight="1">
      <c r="A82" s="33"/>
      <c r="B82" s="34" t="s">
        <v>108</v>
      </c>
      <c r="C82" s="32">
        <v>6601.2000000000016</v>
      </c>
    </row>
    <row r="83" spans="1:3" ht="15.6">
      <c r="A83" s="33"/>
      <c r="B83" s="36" t="s">
        <v>109</v>
      </c>
      <c r="C83" s="37">
        <f>SUM(C78:C82)</f>
        <v>21090.600000000002</v>
      </c>
    </row>
    <row r="84" spans="1:3" ht="16.2">
      <c r="A84" s="33"/>
      <c r="B84" s="29" t="s">
        <v>110</v>
      </c>
      <c r="C84" s="32"/>
    </row>
    <row r="85" spans="1:3" ht="15.6">
      <c r="A85" s="33" t="s">
        <v>111</v>
      </c>
      <c r="B85" s="36" t="s">
        <v>112</v>
      </c>
      <c r="C85" s="32">
        <v>0</v>
      </c>
    </row>
    <row r="86" spans="1:3" ht="15.6">
      <c r="A86" s="44"/>
      <c r="B86" s="18" t="s">
        <v>113</v>
      </c>
      <c r="C86" s="32">
        <v>370.31</v>
      </c>
    </row>
    <row r="87" spans="1:3" ht="15.6">
      <c r="A87" s="44"/>
      <c r="B87" s="45" t="s">
        <v>113</v>
      </c>
      <c r="C87" s="32">
        <v>370.31</v>
      </c>
    </row>
    <row r="88" spans="1:3" ht="31.2">
      <c r="A88" s="33" t="s">
        <v>114</v>
      </c>
      <c r="B88" s="36" t="s">
        <v>115</v>
      </c>
      <c r="C88" s="32">
        <v>0</v>
      </c>
    </row>
    <row r="89" spans="1:3" ht="15.6">
      <c r="A89" s="44"/>
      <c r="B89" s="46" t="s">
        <v>116</v>
      </c>
      <c r="C89" s="32">
        <v>918.01</v>
      </c>
    </row>
    <row r="90" spans="1:3" ht="31.2">
      <c r="A90" s="33" t="s">
        <v>117</v>
      </c>
      <c r="B90" s="36" t="s">
        <v>118</v>
      </c>
      <c r="C90" s="32">
        <v>0</v>
      </c>
    </row>
    <row r="91" spans="1:3" ht="15.6">
      <c r="A91" s="33"/>
      <c r="B91" s="47" t="s">
        <v>119</v>
      </c>
      <c r="C91" s="32">
        <v>659.64080000000001</v>
      </c>
    </row>
    <row r="92" spans="1:3" ht="15.6">
      <c r="A92" s="45"/>
      <c r="B92" s="31" t="s">
        <v>120</v>
      </c>
      <c r="C92" s="32">
        <v>822.22499999999991</v>
      </c>
    </row>
    <row r="93" spans="1:3" ht="15.6">
      <c r="A93" s="45"/>
      <c r="B93" s="31" t="s">
        <v>146</v>
      </c>
      <c r="C93" s="32">
        <v>303.49</v>
      </c>
    </row>
    <row r="94" spans="1:3" ht="15.6">
      <c r="A94" s="48"/>
      <c r="B94" s="36" t="s">
        <v>121</v>
      </c>
      <c r="C94" s="37">
        <f>SUM(C85:C93)</f>
        <v>3443.9858000000004</v>
      </c>
    </row>
    <row r="95" spans="1:3" ht="15.6">
      <c r="A95" s="33"/>
      <c r="B95" s="49" t="s">
        <v>122</v>
      </c>
      <c r="C95" s="37">
        <v>18328.583999999999</v>
      </c>
    </row>
    <row r="96" spans="1:3" ht="15.6">
      <c r="A96" s="33" t="s">
        <v>123</v>
      </c>
      <c r="B96" s="36" t="s">
        <v>124</v>
      </c>
      <c r="C96" s="37">
        <f>C44+C56+C64+C71+C74+C75+C76+C83+C94+C95</f>
        <v>126044.91380000001</v>
      </c>
    </row>
    <row r="97" spans="1:6" s="55" customFormat="1" ht="13.8">
      <c r="A97" s="50"/>
      <c r="B97" s="51" t="s">
        <v>142</v>
      </c>
      <c r="C97" s="52">
        <v>136203.84</v>
      </c>
      <c r="D97" s="53"/>
      <c r="E97" s="54"/>
      <c r="F97" s="54"/>
    </row>
    <row r="98" spans="1:6" s="59" customFormat="1" ht="13.8">
      <c r="A98" s="56"/>
      <c r="B98" s="51" t="s">
        <v>143</v>
      </c>
      <c r="C98" s="57">
        <v>134565.99</v>
      </c>
      <c r="D98" s="58"/>
      <c r="E98" s="58"/>
      <c r="F98" s="58"/>
    </row>
    <row r="99" spans="1:6" s="59" customFormat="1" ht="13.8">
      <c r="A99" s="50"/>
      <c r="B99" s="51" t="s">
        <v>145</v>
      </c>
      <c r="C99" s="60">
        <f>C98-C96</f>
        <v>8521.0761999999813</v>
      </c>
      <c r="D99" s="54"/>
      <c r="E99" s="54"/>
      <c r="F99" s="54"/>
    </row>
    <row r="100" spans="1:6" s="59" customFormat="1" ht="13.8">
      <c r="A100" s="50"/>
      <c r="B100" s="51" t="s">
        <v>144</v>
      </c>
      <c r="C100" s="60">
        <f>C38+C99</f>
        <v>10667.571200000006</v>
      </c>
      <c r="D100" s="54"/>
      <c r="E100" s="54"/>
      <c r="F100" s="54"/>
    </row>
    <row r="101" spans="1:6" s="62" customFormat="1" ht="13.8">
      <c r="A101" s="66"/>
      <c r="B101" s="66"/>
      <c r="C101" s="61"/>
    </row>
    <row r="102" spans="1:6" s="62" customFormat="1" ht="13.8">
      <c r="A102" s="66"/>
      <c r="B102" s="66"/>
      <c r="C102" s="61"/>
    </row>
    <row r="103" spans="1:6" s="62" customFormat="1" ht="13.8">
      <c r="A103" s="66"/>
      <c r="B103" s="66"/>
      <c r="C103" s="61"/>
    </row>
    <row r="104" spans="1:6" s="63" customFormat="1" ht="13.8">
      <c r="C104" s="61"/>
    </row>
    <row r="105" spans="1:6" s="63" customFormat="1" ht="13.8">
      <c r="A105" s="67"/>
      <c r="B105" s="67"/>
      <c r="C105" s="61"/>
    </row>
    <row r="106" spans="1:6" s="63" customFormat="1" ht="13.8">
      <c r="C106" s="61"/>
    </row>
    <row r="107" spans="1:6" s="63" customFormat="1" ht="13.8">
      <c r="A107" s="68"/>
      <c r="B107" s="68"/>
      <c r="C107" s="61"/>
    </row>
    <row r="108" spans="1:6" s="63" customFormat="1" ht="13.8">
      <c r="C108" s="61"/>
    </row>
    <row r="109" spans="1:6" ht="12.75" hidden="1" customHeight="1">
      <c r="A109" s="16">
        <f t="shared" ref="A109:A118" si="0">A108+1</f>
        <v>1</v>
      </c>
      <c r="B109" s="20" t="s">
        <v>125</v>
      </c>
    </row>
    <row r="110" spans="1:6" ht="12.75" hidden="1" customHeight="1">
      <c r="A110" s="16">
        <f t="shared" si="0"/>
        <v>2</v>
      </c>
      <c r="B110" s="20" t="s">
        <v>126</v>
      </c>
    </row>
    <row r="111" spans="1:6" ht="26.25" hidden="1" customHeight="1">
      <c r="A111" s="16">
        <f t="shared" si="0"/>
        <v>3</v>
      </c>
      <c r="B111" s="20" t="s">
        <v>127</v>
      </c>
    </row>
    <row r="112" spans="1:6" ht="12.75" hidden="1" customHeight="1">
      <c r="A112" s="16">
        <f t="shared" si="0"/>
        <v>4</v>
      </c>
      <c r="B112" s="20" t="s">
        <v>128</v>
      </c>
    </row>
    <row r="113" spans="1:2" ht="12.75" hidden="1" customHeight="1">
      <c r="A113" s="16">
        <f t="shared" si="0"/>
        <v>5</v>
      </c>
      <c r="B113" s="20" t="s">
        <v>129</v>
      </c>
    </row>
    <row r="114" spans="1:2" ht="12.75" hidden="1" customHeight="1">
      <c r="A114" s="16">
        <f t="shared" si="0"/>
        <v>6</v>
      </c>
      <c r="B114" s="20" t="s">
        <v>130</v>
      </c>
    </row>
    <row r="115" spans="1:2" ht="12.75" hidden="1" customHeight="1">
      <c r="A115" s="16">
        <f t="shared" si="0"/>
        <v>7</v>
      </c>
      <c r="B115" s="20" t="s">
        <v>131</v>
      </c>
    </row>
    <row r="116" spans="1:2" ht="12.75" hidden="1" customHeight="1">
      <c r="A116" s="16">
        <f t="shared" si="0"/>
        <v>8</v>
      </c>
      <c r="B116" s="20" t="s">
        <v>132</v>
      </c>
    </row>
    <row r="117" spans="1:2" ht="12.75" hidden="1" customHeight="1">
      <c r="A117" s="16">
        <f t="shared" si="0"/>
        <v>9</v>
      </c>
      <c r="B117" s="20" t="s">
        <v>133</v>
      </c>
    </row>
    <row r="118" spans="1:2" ht="12.75" hidden="1" customHeight="1">
      <c r="A118" s="16">
        <f t="shared" si="0"/>
        <v>10</v>
      </c>
      <c r="B118" s="21" t="s">
        <v>134</v>
      </c>
    </row>
    <row r="119" spans="1:2" ht="12.75" hidden="1" customHeight="1">
      <c r="A119" s="16"/>
      <c r="B119" s="20" t="s">
        <v>135</v>
      </c>
    </row>
    <row r="120" spans="1:2" ht="12.75" hidden="1" customHeight="1">
      <c r="A120" s="16"/>
      <c r="B120" s="21" t="s">
        <v>136</v>
      </c>
    </row>
    <row r="121" spans="1:2" ht="13.5" hidden="1" customHeight="1" thickBot="1">
      <c r="A121" s="19"/>
      <c r="B121" s="22" t="s">
        <v>137</v>
      </c>
    </row>
    <row r="122" spans="1:2" hidden="1"/>
    <row r="123" spans="1:2" hidden="1"/>
  </sheetData>
  <mergeCells count="9">
    <mergeCell ref="A107:B107"/>
    <mergeCell ref="A101:B101"/>
    <mergeCell ref="A102:B102"/>
    <mergeCell ref="A33:B33"/>
    <mergeCell ref="A34:B34"/>
    <mergeCell ref="A35:B35"/>
    <mergeCell ref="A36:B36"/>
    <mergeCell ref="A103:B103"/>
    <mergeCell ref="A105:B10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2022-02-11T03:04:01Z</dcterms:created>
  <dcterms:modified xsi:type="dcterms:W3CDTF">2022-03-14T01:33:05Z</dcterms:modified>
</cp:coreProperties>
</file>