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71"/>
  <c r="C63"/>
  <c r="C49"/>
  <c r="C40"/>
  <c r="C37"/>
  <c r="C30"/>
  <c r="C23"/>
  <c r="C11"/>
  <c r="C65"/>
</calcChain>
</file>

<file path=xl/sharedStrings.xml><?xml version="1.0" encoding="utf-8"?>
<sst xmlns="http://schemas.openxmlformats.org/spreadsheetml/2006/main" count="103" uniqueCount="102">
  <si>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</si>
  <si>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</si>
  <si>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</si>
  <si>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</si>
  <si>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</si>
  <si>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</si>
  <si>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</si>
  <si>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</si>
  <si>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</si>
  <si>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</si>
  <si>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</si>
  <si>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</si>
  <si>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</si>
  <si>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</si>
  <si>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</si>
  <si>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</si>
  <si>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</si>
  <si>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</si>
  <si>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</si>
  <si>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</si>
  <si>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</si>
  <si>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</si>
  <si>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</si>
  <si>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</si>
  <si>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</si>
  <si>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</si>
  <si>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</si>
  <si>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</si>
  <si>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</si>
  <si>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</si>
  <si>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</si>
  <si>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</si>
  <si>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</si>
  <si>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</si>
  <si>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</si>
  <si>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</si>
  <si>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</si>
  <si>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</si>
  <si>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</si>
  <si>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</si>
  <si>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</si>
  <si>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</si>
  <si>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</si>
  <si>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</si>
  <si>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</si>
  <si>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</si>
  <si>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</si>
  <si>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 xml:space="preserve"> 4.1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</si>
  <si>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</si>
  <si>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</si>
  <si>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</si>
  <si>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</si>
  <si>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</si>
  <si>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</si>
  <si>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</si>
  <si>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</si>
  <si>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</si>
  <si>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</si>
  <si>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</si>
  <si>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</si>
  <si>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</si>
  <si>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</si>
  <si>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</si>
  <si>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</si>
  <si>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</si>
  <si>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</si>
  <si>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</si>
  <si>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</si>
  <si>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</si>
  <si>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</si>
  <si>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</si>
  <si>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</si>
  <si>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</si>
  <si>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</si>
  <si>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</si>
  <si>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</si>
  <si>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</si>
  <si>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смена предохранителя (плавкой вставки) в эл/щитовой</t>
  </si>
  <si>
    <t>9.2.</t>
  </si>
  <si>
    <t>Текущий ремонт систем водоснабжения и водоотведения (непредвиденные работы</t>
  </si>
  <si>
    <t>смена вентиля Ду 20 мм в ИТП</t>
  </si>
  <si>
    <t xml:space="preserve">уплотнение соединений лентой ФУМ </t>
  </si>
  <si>
    <t>смена сбросного вентиля Ду 15мм на стояках отопления (стояк кв.№1,4)</t>
  </si>
  <si>
    <t>смена вентиля бронзового Ду 15мм (стояк кв.№1,4)</t>
  </si>
  <si>
    <t>уплотнение соединений лентой ФУМ (стояк кв.№1,4)</t>
  </si>
  <si>
    <t>смена вентиля Ду 15 мм в ИТП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</si>
  <si>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</si>
  <si>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</si>
  <si>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</si>
  <si>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</si>
  <si>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</si>
  <si>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ул.Монтажников 41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</si>
  <si>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</si>
  <si>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</si>
  <si>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</si>
  <si>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</si>
  <si>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</si>
  <si>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("+"- экономия, "-" - перерасход)</t>
  </si>
  <si>
    <t>укрепление створок на саморезы</t>
  </si>
  <si>
    <t>утепление продухов минплитой</t>
  </si>
  <si>
    <t>Дополнительные средства:план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</si>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</sst>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2" fontId="7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C75"/>
  <sheetViews>
    <sheetView tabSelected="1" workbookViewId="0">
      <selection activeCell="C68" sqref="C68"/>
    </sheetView>
  </sheetViews>
  <sheetFormatPr defaultColWidth="9.109375" defaultRowHeight="13.2"/>
  <cols>
    <col min="1" max="1" width="8.5546875" style="1" customWidth="1"/>
    <col min="2" max="2" width="73.6640625" style="1" customWidth="1"/>
    <col min="3" max="3" width="14.88671875" style="1" customWidth="1"/>
    <col min="4" max="96" width="9.109375" style="1" customWidth="1"/>
    <col min="97" max="97" width="8.6640625" style="1" customWidth="1"/>
    <col min="98" max="107" width="9.109375" style="1" hidden="1" customWidth="1"/>
    <col min="108" max="200" width="9.109375" style="1" customWidth="1"/>
    <col min="201" max="201" width="4.5546875" style="1" customWidth="1"/>
    <col min="202" max="202" width="47.33203125" style="1" customWidth="1"/>
    <col min="203" max="205" width="9.109375" style="1" customWidth="1"/>
    <col min="206" max="206" width="8.5546875" style="1" customWidth="1"/>
    <col min="207" max="207" width="9.5546875" style="1" customWidth="1"/>
    <col min="208" max="208" width="6.88671875" style="1" customWidth="1"/>
    <col min="209" max="209" width="9.109375" style="1" customWidth="1"/>
    <col min="210" max="211" width="7.6640625" style="1" customWidth="1"/>
    <col min="212" max="212" width="10.44140625" style="1" customWidth="1"/>
    <col min="213" max="215" width="7.6640625" style="1" customWidth="1"/>
    <col min="216" max="216" width="9.88671875" style="1" customWidth="1"/>
    <col min="217" max="217" width="7.6640625" style="1" customWidth="1"/>
    <col min="218" max="218" width="11.6640625" style="1" customWidth="1"/>
    <col min="219" max="219" width="9.88671875" style="1" customWidth="1"/>
    <col min="220" max="220" width="9.33203125" style="1" customWidth="1"/>
    <col min="221" max="221" width="7.5546875" style="1" customWidth="1"/>
    <col min="222" max="222" width="9.44140625" style="1" customWidth="1"/>
    <col min="223" max="223" width="10.33203125" style="1" customWidth="1"/>
    <col min="224" max="224" width="8.88671875" style="1" customWidth="1"/>
    <col min="225" max="225" width="9" style="1" customWidth="1"/>
    <col min="226" max="226" width="8.33203125" style="1" customWidth="1"/>
    <col min="227" max="227" width="12.5546875" style="1" customWidth="1"/>
    <col min="228" max="228" width="12.44140625" style="1" customWidth="1"/>
    <col min="229" max="16384" width="9.109375" style="1"/>
  </cols>
  <sheetData>
    <row r="1" spans="1:3" s="3" customFormat="1" ht="15.6">
      <c r="A1" s="46" t="s">
        <v>96</v>
      </c>
      <c r="B1" s="46"/>
    </row>
    <row r="2" spans="1:3" s="3" customFormat="1" ht="15.6">
      <c r="A2" s="46" t="s">
        <v>90</v>
      </c>
      <c r="B2" s="46"/>
    </row>
    <row r="3" spans="1:3" s="3" customFormat="1" ht="15.6">
      <c r="A3" s="46" t="s">
        <v>91</v>
      </c>
      <c r="B3" s="46"/>
    </row>
    <row r="4" spans="1:3" s="3" customFormat="1" ht="15.6">
      <c r="A4" s="4"/>
      <c r="B4" s="4"/>
    </row>
    <row r="5" spans="1:3" s="5" customFormat="1" ht="16.2">
      <c r="A5" s="7"/>
      <c r="B5" s="8" t="s">
        <v>97</v>
      </c>
      <c r="C5" s="9">
        <v>-127606.52100000004</v>
      </c>
    </row>
    <row r="6" spans="1:3" s="6" customFormat="1" ht="15.75" customHeight="1">
      <c r="A6" s="10"/>
      <c r="B6" s="11" t="s">
        <v>0</v>
      </c>
      <c r="C6" s="12"/>
    </row>
    <row r="7" spans="1:3" ht="36.75" customHeight="1">
      <c r="A7" s="13" t="s">
        <v>1</v>
      </c>
      <c r="B7" s="14" t="s">
        <v>2</v>
      </c>
      <c r="C7" s="12">
        <v>8017.1519999999982</v>
      </c>
    </row>
    <row r="8" spans="1:3" ht="37.5" customHeight="1">
      <c r="A8" s="14" t="s">
        <v>3</v>
      </c>
      <c r="B8" s="14" t="s">
        <v>4</v>
      </c>
      <c r="C8" s="12">
        <v>7872.32</v>
      </c>
    </row>
    <row r="9" spans="1:3" ht="50.25" customHeight="1">
      <c r="A9" s="14" t="s">
        <v>5</v>
      </c>
      <c r="B9" s="14" t="s">
        <v>6</v>
      </c>
      <c r="C9" s="12">
        <v>962.59199999999998</v>
      </c>
    </row>
    <row r="10" spans="1:3" ht="15.6">
      <c r="A10" s="13" t="s">
        <v>7</v>
      </c>
      <c r="B10" s="14" t="s">
        <v>8</v>
      </c>
      <c r="C10" s="12">
        <v>91.884000000000015</v>
      </c>
    </row>
    <row r="11" spans="1:3" ht="16.5" customHeight="1">
      <c r="A11" s="13"/>
      <c r="B11" s="15" t="s">
        <v>9</v>
      </c>
      <c r="C11" s="16">
        <f>SUM(C7:C10)</f>
        <v>16943.947999999997</v>
      </c>
    </row>
    <row r="12" spans="1:3" ht="32.4">
      <c r="A12" s="13"/>
      <c r="B12" s="11" t="s">
        <v>10</v>
      </c>
      <c r="C12" s="12"/>
    </row>
    <row r="13" spans="1:3" ht="24.75" customHeight="1">
      <c r="A13" s="13" t="s">
        <v>11</v>
      </c>
      <c r="B13" s="14" t="s">
        <v>12</v>
      </c>
      <c r="C13" s="12">
        <v>3794.4000000000005</v>
      </c>
    </row>
    <row r="14" spans="1:3" ht="24.75" customHeight="1">
      <c r="A14" s="17" t="s">
        <v>13</v>
      </c>
      <c r="B14" s="14" t="s">
        <v>14</v>
      </c>
      <c r="C14" s="12">
        <v>532.875</v>
      </c>
    </row>
    <row r="15" spans="1:3" ht="24.75" customHeight="1">
      <c r="A15" s="17" t="s">
        <v>15</v>
      </c>
      <c r="B15" s="14" t="s">
        <v>16</v>
      </c>
      <c r="C15" s="12">
        <v>345.1</v>
      </c>
    </row>
    <row r="16" spans="1:3" ht="19.5" customHeight="1">
      <c r="A16" s="17" t="s">
        <v>17</v>
      </c>
      <c r="B16" s="14" t="s">
        <v>18</v>
      </c>
      <c r="C16" s="12">
        <v>1219.32</v>
      </c>
    </row>
    <row r="17" spans="1:3" ht="15.75" customHeight="1">
      <c r="A17" s="17" t="s">
        <v>19</v>
      </c>
      <c r="B17" s="14" t="s">
        <v>20</v>
      </c>
      <c r="C17" s="12">
        <v>11764.5</v>
      </c>
    </row>
    <row r="18" spans="1:3" ht="15.6">
      <c r="A18" s="17" t="s">
        <v>21</v>
      </c>
      <c r="B18" s="14" t="s">
        <v>22</v>
      </c>
      <c r="C18" s="12">
        <v>3103.1</v>
      </c>
    </row>
    <row r="19" spans="1:3" ht="40.5" customHeight="1">
      <c r="A19" s="13" t="s">
        <v>23</v>
      </c>
      <c r="B19" s="14" t="s">
        <v>24</v>
      </c>
      <c r="C19" s="12">
        <v>1188.8039999999999</v>
      </c>
    </row>
    <row r="20" spans="1:3" ht="42" customHeight="1">
      <c r="A20" s="13" t="s">
        <v>25</v>
      </c>
      <c r="B20" s="14" t="s">
        <v>26</v>
      </c>
      <c r="C20" s="12">
        <v>143.64000000000001</v>
      </c>
    </row>
    <row r="21" spans="1:3" ht="30" customHeight="1">
      <c r="A21" s="13" t="s">
        <v>27</v>
      </c>
      <c r="B21" s="14" t="s">
        <v>28</v>
      </c>
      <c r="C21" s="12">
        <v>4536.1579999999994</v>
      </c>
    </row>
    <row r="22" spans="1:3" ht="15.6">
      <c r="A22" s="13" t="s">
        <v>29</v>
      </c>
      <c r="B22" s="14" t="s">
        <v>30</v>
      </c>
      <c r="C22" s="12">
        <v>690.19999999999993</v>
      </c>
    </row>
    <row r="23" spans="1:3" ht="15.6">
      <c r="A23" s="13"/>
      <c r="B23" s="15" t="s">
        <v>31</v>
      </c>
      <c r="C23" s="16">
        <f>SUM(C13:C22)</f>
        <v>27318.096999999998</v>
      </c>
    </row>
    <row r="24" spans="1:3" ht="16.2">
      <c r="A24" s="13"/>
      <c r="B24" s="11" t="s">
        <v>32</v>
      </c>
      <c r="C24" s="12"/>
    </row>
    <row r="25" spans="1:3" ht="25.5" customHeight="1">
      <c r="A25" s="18" t="s">
        <v>33</v>
      </c>
      <c r="B25" s="19" t="s">
        <v>34</v>
      </c>
      <c r="C25" s="12">
        <v>9126.9500000000007</v>
      </c>
    </row>
    <row r="26" spans="1:3" ht="23.25" customHeight="1">
      <c r="A26" s="18" t="s">
        <v>35</v>
      </c>
      <c r="B26" s="19" t="s">
        <v>36</v>
      </c>
      <c r="C26" s="12">
        <v>4167.8</v>
      </c>
    </row>
    <row r="27" spans="1:3" ht="24.75" customHeight="1">
      <c r="A27" s="18" t="s">
        <v>37</v>
      </c>
      <c r="B27" s="19" t="s">
        <v>38</v>
      </c>
      <c r="C27" s="12">
        <v>2204.8000000000002</v>
      </c>
    </row>
    <row r="28" spans="1:3" ht="30.75" customHeight="1">
      <c r="A28" s="18" t="s">
        <v>39</v>
      </c>
      <c r="B28" s="19" t="s">
        <v>40</v>
      </c>
      <c r="C28" s="12">
        <v>153.4</v>
      </c>
    </row>
    <row r="29" spans="1:3" ht="21" customHeight="1">
      <c r="A29" s="18" t="s">
        <v>41</v>
      </c>
      <c r="B29" s="19" t="s">
        <v>42</v>
      </c>
      <c r="C29" s="12">
        <v>5148.96</v>
      </c>
    </row>
    <row r="30" spans="1:3" ht="27" customHeight="1">
      <c r="A30" s="13"/>
      <c r="B30" s="15" t="s">
        <v>43</v>
      </c>
      <c r="C30" s="16">
        <f>SUM(C25:C29)</f>
        <v>20801.91</v>
      </c>
    </row>
    <row r="31" spans="1:3" ht="24" customHeight="1">
      <c r="A31" s="13"/>
      <c r="B31" s="11" t="s">
        <v>44</v>
      </c>
      <c r="C31" s="12"/>
    </row>
    <row r="32" spans="1:3" ht="54.75" customHeight="1">
      <c r="A32" s="13" t="s">
        <v>45</v>
      </c>
      <c r="B32" s="14" t="s">
        <v>46</v>
      </c>
      <c r="C32" s="12">
        <v>0</v>
      </c>
    </row>
    <row r="33" spans="1:3" s="2" customFormat="1" ht="15.6">
      <c r="A33" s="18" t="s">
        <v>47</v>
      </c>
      <c r="B33" s="19" t="s">
        <v>48</v>
      </c>
      <c r="C33" s="20">
        <v>1190.3399999999999</v>
      </c>
    </row>
    <row r="34" spans="1:3" ht="39" customHeight="1">
      <c r="A34" s="13" t="s">
        <v>49</v>
      </c>
      <c r="B34" s="14" t="s">
        <v>50</v>
      </c>
      <c r="C34" s="12">
        <v>1190.3399999999999</v>
      </c>
    </row>
    <row r="35" spans="1:3" ht="17.25" customHeight="1">
      <c r="A35" s="13" t="s">
        <v>51</v>
      </c>
      <c r="B35" s="14" t="s">
        <v>52</v>
      </c>
      <c r="C35" s="12">
        <v>2166</v>
      </c>
    </row>
    <row r="36" spans="1:3" ht="39" customHeight="1">
      <c r="A36" s="13" t="s">
        <v>53</v>
      </c>
      <c r="B36" s="14" t="s">
        <v>54</v>
      </c>
      <c r="C36" s="12">
        <v>3010.86</v>
      </c>
    </row>
    <row r="37" spans="1:3" ht="15" customHeight="1">
      <c r="A37" s="13"/>
      <c r="B37" s="15" t="s">
        <v>55</v>
      </c>
      <c r="C37" s="16">
        <f>SUM(C32:C36)</f>
        <v>7557.5400000000009</v>
      </c>
    </row>
    <row r="38" spans="1:3" ht="36" customHeight="1">
      <c r="A38" s="21" t="s">
        <v>56</v>
      </c>
      <c r="B38" s="15" t="s">
        <v>57</v>
      </c>
      <c r="C38" s="12">
        <v>6651.8999999999987</v>
      </c>
    </row>
    <row r="39" spans="1:3" ht="27" customHeight="1">
      <c r="A39" s="21" t="s">
        <v>58</v>
      </c>
      <c r="B39" s="15" t="s">
        <v>59</v>
      </c>
      <c r="C39" s="12">
        <v>1890.5400000000006</v>
      </c>
    </row>
    <row r="40" spans="1:3" ht="24.75" customHeight="1">
      <c r="A40" s="21"/>
      <c r="B40" s="15" t="s">
        <v>60</v>
      </c>
      <c r="C40" s="16">
        <f>SUM(C38:C39)</f>
        <v>8542.4399999999987</v>
      </c>
    </row>
    <row r="41" spans="1:3" ht="15" customHeight="1">
      <c r="A41" s="21" t="s">
        <v>61</v>
      </c>
      <c r="B41" s="15" t="s">
        <v>62</v>
      </c>
      <c r="C41" s="16">
        <v>1202.624</v>
      </c>
    </row>
    <row r="42" spans="1:3" ht="15.6">
      <c r="A42" s="21" t="s">
        <v>63</v>
      </c>
      <c r="B42" s="15" t="s">
        <v>64</v>
      </c>
      <c r="C42" s="16">
        <v>1160.672</v>
      </c>
    </row>
    <row r="43" spans="1:3" ht="16.2">
      <c r="A43" s="21"/>
      <c r="B43" s="22" t="s">
        <v>65</v>
      </c>
      <c r="C43" s="12"/>
    </row>
    <row r="44" spans="1:3" ht="27.75" customHeight="1">
      <c r="A44" s="13" t="s">
        <v>66</v>
      </c>
      <c r="B44" s="14" t="s">
        <v>67</v>
      </c>
      <c r="C44" s="12">
        <v>4498.2</v>
      </c>
    </row>
    <row r="45" spans="1:3" ht="15.75" customHeight="1">
      <c r="A45" s="13" t="s">
        <v>68</v>
      </c>
      <c r="B45" s="14" t="s">
        <v>69</v>
      </c>
      <c r="C45" s="12">
        <v>3390</v>
      </c>
    </row>
    <row r="46" spans="1:3" ht="35.25" customHeight="1">
      <c r="A46" s="13"/>
      <c r="B46" s="14" t="s">
        <v>70</v>
      </c>
      <c r="C46" s="12">
        <v>3300.6000000000008</v>
      </c>
    </row>
    <row r="47" spans="1:3" ht="40.5" customHeight="1">
      <c r="A47" s="13"/>
      <c r="B47" s="14" t="s">
        <v>71</v>
      </c>
      <c r="C47" s="12">
        <v>3300.6000000000008</v>
      </c>
    </row>
    <row r="48" spans="1:3" ht="48.75" customHeight="1">
      <c r="A48" s="13"/>
      <c r="B48" s="14" t="s">
        <v>72</v>
      </c>
      <c r="C48" s="12">
        <v>6601.2000000000016</v>
      </c>
    </row>
    <row r="49" spans="1:3" ht="17.25" customHeight="1">
      <c r="A49" s="13"/>
      <c r="B49" s="15" t="s">
        <v>73</v>
      </c>
      <c r="C49" s="16">
        <f>SUM(C44:C48)</f>
        <v>21090.600000000002</v>
      </c>
    </row>
    <row r="50" spans="1:3" ht="14.25" customHeight="1">
      <c r="A50" s="13"/>
      <c r="B50" s="11" t="s">
        <v>74</v>
      </c>
      <c r="C50" s="12"/>
    </row>
    <row r="51" spans="1:3" ht="15.6">
      <c r="A51" s="13" t="s">
        <v>75</v>
      </c>
      <c r="B51" s="15" t="s">
        <v>76</v>
      </c>
      <c r="C51" s="12">
        <v>0</v>
      </c>
    </row>
    <row r="52" spans="1:3" ht="24.75" customHeight="1">
      <c r="A52" s="23"/>
      <c r="B52" s="24" t="s">
        <v>77</v>
      </c>
      <c r="C52" s="12">
        <v>513.08000000000004</v>
      </c>
    </row>
    <row r="53" spans="1:3" ht="15.6">
      <c r="A53" s="23"/>
      <c r="B53" s="24" t="s">
        <v>77</v>
      </c>
      <c r="C53" s="12">
        <v>256.54000000000002</v>
      </c>
    </row>
    <row r="54" spans="1:3" ht="31.2">
      <c r="A54" s="13" t="s">
        <v>78</v>
      </c>
      <c r="B54" s="15" t="s">
        <v>79</v>
      </c>
      <c r="C54" s="12">
        <v>0</v>
      </c>
    </row>
    <row r="55" spans="1:3" ht="15.6">
      <c r="A55" s="25"/>
      <c r="B55" s="26" t="s">
        <v>80</v>
      </c>
      <c r="C55" s="12">
        <v>918.01</v>
      </c>
    </row>
    <row r="56" spans="1:3" ht="15.6">
      <c r="A56" s="25"/>
      <c r="B56" s="26" t="s">
        <v>81</v>
      </c>
      <c r="C56" s="12">
        <v>20.225999999999999</v>
      </c>
    </row>
    <row r="57" spans="1:3" ht="15.6">
      <c r="A57" s="25"/>
      <c r="B57" s="24" t="s">
        <v>82</v>
      </c>
      <c r="C57" s="12">
        <v>918.01</v>
      </c>
    </row>
    <row r="58" spans="1:3" ht="15.6">
      <c r="A58" s="25"/>
      <c r="B58" s="24" t="s">
        <v>83</v>
      </c>
      <c r="C58" s="12">
        <v>2754.0299999999997</v>
      </c>
    </row>
    <row r="59" spans="1:3" ht="15.6">
      <c r="A59" s="25"/>
      <c r="B59" s="24" t="s">
        <v>84</v>
      </c>
      <c r="C59" s="12">
        <v>80.903999999999996</v>
      </c>
    </row>
    <row r="60" spans="1:3" ht="15.6">
      <c r="A60" s="25"/>
      <c r="B60" s="27" t="s">
        <v>85</v>
      </c>
      <c r="C60" s="12">
        <v>918.01</v>
      </c>
    </row>
    <row r="61" spans="1:3" ht="15.6">
      <c r="A61" s="25"/>
      <c r="B61" s="27" t="s">
        <v>98</v>
      </c>
      <c r="C61" s="12">
        <v>129.46</v>
      </c>
    </row>
    <row r="62" spans="1:3" ht="15.6">
      <c r="A62" s="25"/>
      <c r="B62" s="27" t="s">
        <v>99</v>
      </c>
      <c r="C62" s="12">
        <v>303.49</v>
      </c>
    </row>
    <row r="63" spans="1:3" ht="15.9" customHeight="1">
      <c r="A63" s="28"/>
      <c r="B63" s="15" t="s">
        <v>86</v>
      </c>
      <c r="C63" s="16">
        <f>SUM(C52:C62)</f>
        <v>6811.7599999999993</v>
      </c>
    </row>
    <row r="64" spans="1:3" ht="15" customHeight="1">
      <c r="A64" s="13"/>
      <c r="B64" s="29" t="s">
        <v>87</v>
      </c>
      <c r="C64" s="16">
        <v>18835.38</v>
      </c>
    </row>
    <row r="65" spans="1:6" ht="24.75" customHeight="1">
      <c r="A65" s="13" t="s">
        <v>88</v>
      </c>
      <c r="B65" s="15" t="s">
        <v>89</v>
      </c>
      <c r="C65" s="16">
        <f>C11+C23+C30+C37+C40+C41+C42+C49+C63+C64</f>
        <v>130264.97100000001</v>
      </c>
    </row>
    <row r="66" spans="1:6" s="35" customFormat="1" ht="13.8">
      <c r="A66" s="30"/>
      <c r="B66" s="31" t="s">
        <v>92</v>
      </c>
      <c r="C66" s="32">
        <v>120154.44</v>
      </c>
      <c r="D66" s="33"/>
      <c r="E66" s="34"/>
      <c r="F66" s="34"/>
    </row>
    <row r="67" spans="1:6" s="39" customFormat="1" ht="13.8">
      <c r="A67" s="36"/>
      <c r="B67" s="31" t="s">
        <v>93</v>
      </c>
      <c r="C67" s="37">
        <v>124081.12</v>
      </c>
      <c r="D67" s="38"/>
      <c r="E67" s="38"/>
      <c r="F67" s="38"/>
    </row>
    <row r="68" spans="1:6" s="39" customFormat="1" ht="13.8">
      <c r="A68" s="36"/>
      <c r="B68" s="31" t="s">
        <v>100</v>
      </c>
      <c r="C68" s="37">
        <v>48137.599999999999</v>
      </c>
      <c r="D68" s="38"/>
      <c r="E68" s="38"/>
      <c r="F68" s="38"/>
    </row>
    <row r="69" spans="1:6" s="39" customFormat="1" ht="13.8">
      <c r="A69" s="36"/>
      <c r="B69" s="31" t="s">
        <v>101</v>
      </c>
      <c r="C69" s="37">
        <v>49711.9</v>
      </c>
      <c r="D69" s="38"/>
      <c r="E69" s="38"/>
      <c r="F69" s="38"/>
    </row>
    <row r="70" spans="1:6" s="39" customFormat="1" ht="13.8">
      <c r="A70" s="30"/>
      <c r="B70" s="31" t="s">
        <v>95</v>
      </c>
      <c r="C70" s="40">
        <f>C67+C69-C65</f>
        <v>43528.048999999985</v>
      </c>
      <c r="D70" s="34"/>
      <c r="E70" s="34"/>
      <c r="F70" s="34"/>
    </row>
    <row r="71" spans="1:6" s="39" customFormat="1" ht="13.8">
      <c r="A71" s="30"/>
      <c r="B71" s="31" t="s">
        <v>94</v>
      </c>
      <c r="C71" s="40">
        <f>C5+C70</f>
        <v>-84078.472000000053</v>
      </c>
      <c r="D71" s="34"/>
      <c r="E71" s="34"/>
      <c r="F71" s="34"/>
    </row>
    <row r="72" spans="1:6" s="42" customFormat="1" ht="13.8">
      <c r="A72" s="45"/>
      <c r="B72" s="45"/>
      <c r="C72" s="41"/>
    </row>
    <row r="73" spans="1:6" s="42" customFormat="1" ht="13.8">
      <c r="A73" s="45"/>
      <c r="B73" s="45"/>
      <c r="C73" s="41"/>
    </row>
    <row r="74" spans="1:6" s="42" customFormat="1" ht="13.8">
      <c r="A74" s="45"/>
      <c r="B74" s="45"/>
      <c r="C74" s="41"/>
    </row>
    <row r="75" spans="1:6" s="44" customFormat="1" ht="13.8">
      <c r="A75" s="43"/>
      <c r="C75" s="41"/>
    </row>
  </sheetData>
  <mergeCells count="6">
    <mergeCell ref="A74:B74"/>
    <mergeCell ref="A72:B72"/>
    <mergeCell ref="A1:B1"/>
    <mergeCell ref="A2:B2"/>
    <mergeCell ref="A3:B3"/>
    <mergeCell ref="A73:B7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2022-02-11T04:06:37Z</dcterms:created>
  <dcterms:modified xsi:type="dcterms:W3CDTF">2022-03-14T02:47:56Z</dcterms:modified>
</cp:coreProperties>
</file>